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30" windowWidth="19365" windowHeight="7560" tabRatio="896" activeTab="16"/>
  </bookViews>
  <sheets>
    <sheet name="表紙" sheetId="17" r:id="rId1"/>
    <sheet name="記入要領" sheetId="16" r:id="rId2"/>
    <sheet name="①変更請求書" sheetId="1" r:id="rId3"/>
    <sheet name="①変更概算計算書" sheetId="2" r:id="rId4"/>
    <sheet name="②協議開始通知" sheetId="3" r:id="rId5"/>
    <sheet name="③材料総括表" sheetId="4" r:id="rId6"/>
    <sheet name="④材料協議書" sheetId="5" r:id="rId7"/>
    <sheet name="④材料内訳表" sheetId="6" r:id="rId8"/>
    <sheet name="計算書（鋼材類）" sheetId="7" r:id="rId9"/>
    <sheet name="計算書（燃料油）" sheetId="8" r:id="rId10"/>
    <sheet name="計算書（その他）(As)" sheetId="9" r:id="rId11"/>
    <sheet name="計算書（その他） (Co)" sheetId="10" r:id="rId12"/>
    <sheet name="計算書（その他）" sheetId="11" r:id="rId13"/>
    <sheet name="⑤協議書" sheetId="12" r:id="rId14"/>
    <sheet name="⑤スライド額調書" sheetId="13" r:id="rId15"/>
    <sheet name="⑤スライド額計算書" sheetId="14" r:id="rId16"/>
    <sheet name="⑥承諾書" sheetId="15" r:id="rId17"/>
  </sheets>
  <definedNames>
    <definedName name="_xlnm.Print_Area" localSheetId="1">記入要領!$A$1:$U$37,記入要領!$A$38:$AP$74</definedName>
    <definedName name="_xlnm.Print_Area" localSheetId="0">表紙!$A$1:$AP$38</definedName>
  </definedNames>
  <calcPr calcId="145621"/>
</workbook>
</file>

<file path=xl/calcChain.xml><?xml version="1.0" encoding="utf-8"?>
<calcChain xmlns="http://schemas.openxmlformats.org/spreadsheetml/2006/main">
  <c r="O8" i="14" l="1"/>
  <c r="Z10" i="13"/>
  <c r="R4" i="10"/>
  <c r="Q4" i="10"/>
  <c r="P4" i="10"/>
  <c r="B4" i="10"/>
  <c r="C4" i="10" s="1"/>
  <c r="D4" i="10" s="1"/>
  <c r="E4" i="10" s="1"/>
  <c r="G4" i="10" s="1"/>
  <c r="H4" i="10" s="1"/>
  <c r="I4" i="10" s="1"/>
  <c r="J4" i="10" s="1"/>
  <c r="K4" i="10" s="1"/>
  <c r="L4" i="10" s="1"/>
  <c r="M4" i="10" s="1"/>
  <c r="N4" i="10" s="1"/>
  <c r="R4" i="9"/>
  <c r="Q4" i="9"/>
  <c r="P4" i="9"/>
  <c r="B4" i="9"/>
  <c r="C4" i="9" s="1"/>
  <c r="D4" i="9" s="1"/>
  <c r="E4" i="9" s="1"/>
  <c r="G4" i="9" s="1"/>
  <c r="H4" i="9" s="1"/>
  <c r="I4" i="9" s="1"/>
  <c r="J4" i="9" s="1"/>
  <c r="K4" i="9" s="1"/>
  <c r="L4" i="9" s="1"/>
  <c r="M4" i="9" s="1"/>
  <c r="N4" i="9" s="1"/>
  <c r="R4" i="8"/>
  <c r="Q4" i="8"/>
  <c r="B4" i="8" s="1"/>
  <c r="P4" i="8"/>
  <c r="O55" i="4"/>
  <c r="O56" i="4"/>
  <c r="O57" i="4"/>
  <c r="O58" i="4"/>
  <c r="O59" i="4"/>
  <c r="O60" i="4"/>
  <c r="O61" i="4"/>
  <c r="O62" i="4"/>
  <c r="O63" i="4"/>
  <c r="O64" i="4"/>
  <c r="O65" i="4"/>
  <c r="O66" i="4"/>
  <c r="O67" i="4"/>
  <c r="O68" i="4"/>
  <c r="O69" i="4"/>
  <c r="O70" i="4"/>
  <c r="O71" i="4"/>
  <c r="O72" i="4"/>
  <c r="O73" i="4"/>
  <c r="O74" i="4"/>
  <c r="O75" i="4"/>
  <c r="O46" i="4"/>
  <c r="O19" i="4"/>
  <c r="O20" i="4"/>
  <c r="O21" i="4"/>
  <c r="O22" i="4"/>
  <c r="O23" i="4"/>
  <c r="O24" i="4"/>
  <c r="O25" i="4"/>
  <c r="O26" i="4"/>
  <c r="O27" i="4"/>
  <c r="O28" i="4"/>
  <c r="O29" i="4"/>
  <c r="O30" i="4"/>
  <c r="O31" i="4"/>
  <c r="O32" i="4"/>
  <c r="O33" i="4"/>
  <c r="O34" i="4"/>
  <c r="O35" i="4"/>
  <c r="O36" i="4"/>
  <c r="O37" i="4"/>
  <c r="O16" i="4"/>
  <c r="AE55" i="2"/>
  <c r="AE56" i="2" s="1"/>
  <c r="AE57" i="2" s="1"/>
  <c r="AE58" i="2" s="1"/>
  <c r="AE59" i="2" s="1"/>
  <c r="AE60" i="2" s="1"/>
  <c r="AE61" i="2" s="1"/>
  <c r="AE62" i="2" s="1"/>
  <c r="AE63" i="2" s="1"/>
  <c r="AE64" i="2" s="1"/>
  <c r="AE65" i="2" s="1"/>
  <c r="AE66" i="2" s="1"/>
  <c r="AE67" i="2" s="1"/>
  <c r="AE68" i="2" s="1"/>
  <c r="AE69" i="2" s="1"/>
  <c r="AE70" i="2" s="1"/>
  <c r="AE71" i="2" s="1"/>
  <c r="AE72" i="2" s="1"/>
  <c r="AE73" i="2" s="1"/>
  <c r="AE74" i="2" s="1"/>
  <c r="X54" i="2"/>
  <c r="X55" i="2" s="1"/>
  <c r="Q54" i="2"/>
  <c r="Q55" i="2" s="1"/>
  <c r="C4" i="8" l="1"/>
  <c r="D4" i="8" s="1"/>
  <c r="E4" i="8" s="1"/>
  <c r="G4" i="8" s="1"/>
  <c r="H4" i="8" s="1"/>
  <c r="I4" i="8" s="1"/>
  <c r="J4" i="8" s="1"/>
  <c r="K4" i="8" s="1"/>
  <c r="L4" i="8" s="1"/>
  <c r="M4" i="8" s="1"/>
  <c r="X56" i="2"/>
  <c r="Q56" i="2"/>
  <c r="Q12" i="10"/>
  <c r="Q4" i="11"/>
  <c r="B4" i="11" s="1"/>
  <c r="P4" i="11"/>
  <c r="Q12" i="11" s="1"/>
  <c r="R4" i="11"/>
  <c r="Q4" i="7"/>
  <c r="R4" i="7"/>
  <c r="L9" i="8" l="1"/>
  <c r="M9" i="8"/>
  <c r="N4" i="8"/>
  <c r="X57" i="2"/>
  <c r="X58" i="2"/>
  <c r="Q57" i="2"/>
  <c r="Q58" i="2"/>
  <c r="C4" i="11"/>
  <c r="D4" i="11" s="1"/>
  <c r="E4" i="11" s="1"/>
  <c r="G4" i="11" s="1"/>
  <c r="H4" i="11" s="1"/>
  <c r="I4" i="11" s="1"/>
  <c r="J4" i="11" s="1"/>
  <c r="K4" i="11" s="1"/>
  <c r="L4" i="11" s="1"/>
  <c r="M4" i="11" s="1"/>
  <c r="N4" i="11" s="1"/>
  <c r="D43" i="7"/>
  <c r="D31" i="7"/>
  <c r="D19" i="7"/>
  <c r="X59" i="2" l="1"/>
  <c r="Q59" i="2"/>
  <c r="N51" i="11"/>
  <c r="N50" i="11"/>
  <c r="M50" i="11"/>
  <c r="L50" i="11"/>
  <c r="K50" i="11"/>
  <c r="J50" i="11"/>
  <c r="I50" i="11"/>
  <c r="H50" i="11"/>
  <c r="G50" i="11"/>
  <c r="E50" i="11"/>
  <c r="D50" i="11"/>
  <c r="C50" i="11"/>
  <c r="B50" i="11"/>
  <c r="P50" i="11" s="1"/>
  <c r="N49" i="11"/>
  <c r="M49" i="11"/>
  <c r="L49" i="11"/>
  <c r="K49" i="11"/>
  <c r="J49" i="11"/>
  <c r="I49" i="11"/>
  <c r="H49" i="11"/>
  <c r="G49" i="11"/>
  <c r="E49" i="11"/>
  <c r="D49" i="11"/>
  <c r="C49" i="11"/>
  <c r="B49" i="11"/>
  <c r="R46" i="11"/>
  <c r="P46" i="11"/>
  <c r="N40" i="11"/>
  <c r="N39" i="11"/>
  <c r="M39" i="11"/>
  <c r="N38" i="11"/>
  <c r="M38" i="11"/>
  <c r="L38" i="11"/>
  <c r="K38" i="11"/>
  <c r="J38" i="11"/>
  <c r="I38" i="11"/>
  <c r="H38" i="11"/>
  <c r="G38" i="11"/>
  <c r="E38" i="11"/>
  <c r="D38" i="11"/>
  <c r="C38" i="11"/>
  <c r="B38" i="11"/>
  <c r="P38" i="11" s="1"/>
  <c r="N37" i="11"/>
  <c r="M37" i="11"/>
  <c r="L37" i="11"/>
  <c r="K37" i="11"/>
  <c r="J37" i="11"/>
  <c r="I37" i="11"/>
  <c r="H37" i="11"/>
  <c r="G37" i="11"/>
  <c r="E37" i="11"/>
  <c r="D37" i="11"/>
  <c r="C37" i="11"/>
  <c r="B37" i="11"/>
  <c r="R34" i="11"/>
  <c r="P34" i="11"/>
  <c r="D31" i="11"/>
  <c r="N27" i="11"/>
  <c r="N26" i="11"/>
  <c r="M26" i="11"/>
  <c r="L26" i="11"/>
  <c r="K26" i="11"/>
  <c r="J26" i="11"/>
  <c r="I26" i="11"/>
  <c r="H26" i="11"/>
  <c r="G26" i="11"/>
  <c r="E26" i="11"/>
  <c r="D26" i="11"/>
  <c r="C26" i="11"/>
  <c r="B26" i="11"/>
  <c r="P26" i="11" s="1"/>
  <c r="N25" i="11"/>
  <c r="M25" i="11"/>
  <c r="L25" i="11"/>
  <c r="K25" i="11"/>
  <c r="J25" i="11"/>
  <c r="I25" i="11"/>
  <c r="H25" i="11"/>
  <c r="G25" i="11"/>
  <c r="E25" i="11"/>
  <c r="D25" i="11"/>
  <c r="C25" i="11"/>
  <c r="B25" i="11"/>
  <c r="P25" i="11" s="1"/>
  <c r="R22" i="11"/>
  <c r="P22" i="11"/>
  <c r="N16" i="11"/>
  <c r="N15" i="11"/>
  <c r="M15" i="11"/>
  <c r="N14" i="11"/>
  <c r="M14" i="11"/>
  <c r="L14" i="11"/>
  <c r="K14" i="11"/>
  <c r="J14" i="11"/>
  <c r="I14" i="11"/>
  <c r="H14" i="11"/>
  <c r="G14" i="11"/>
  <c r="E14" i="11"/>
  <c r="D14" i="11"/>
  <c r="C14" i="11"/>
  <c r="B14" i="11"/>
  <c r="P14" i="11" s="1"/>
  <c r="N13" i="11"/>
  <c r="M13" i="11"/>
  <c r="L13" i="11"/>
  <c r="K13" i="11"/>
  <c r="J13" i="11"/>
  <c r="I13" i="11"/>
  <c r="H13" i="11"/>
  <c r="G13" i="11"/>
  <c r="E13" i="11"/>
  <c r="D13" i="11"/>
  <c r="C13" i="11"/>
  <c r="B13" i="11"/>
  <c r="P13" i="11" s="1"/>
  <c r="R10" i="11"/>
  <c r="P10" i="11"/>
  <c r="D7" i="11"/>
  <c r="H5" i="11"/>
  <c r="N52" i="10"/>
  <c r="N51" i="10"/>
  <c r="M51" i="10"/>
  <c r="N50" i="10"/>
  <c r="M50" i="10"/>
  <c r="L50" i="10"/>
  <c r="K50" i="10"/>
  <c r="J50" i="10"/>
  <c r="I50" i="10"/>
  <c r="H50" i="10"/>
  <c r="G50" i="10"/>
  <c r="E50" i="10"/>
  <c r="D50" i="10"/>
  <c r="C50" i="10"/>
  <c r="B50" i="10"/>
  <c r="P50" i="10" s="1"/>
  <c r="N49" i="10"/>
  <c r="M49" i="10"/>
  <c r="L49" i="10"/>
  <c r="K49" i="10"/>
  <c r="J49" i="10"/>
  <c r="I49" i="10"/>
  <c r="H49" i="10"/>
  <c r="G49" i="10"/>
  <c r="E49" i="10"/>
  <c r="D49" i="10"/>
  <c r="C49" i="10"/>
  <c r="B49" i="10"/>
  <c r="P49" i="10" s="1"/>
  <c r="R46" i="10"/>
  <c r="P46" i="10"/>
  <c r="D43" i="10"/>
  <c r="N39" i="10"/>
  <c r="N38" i="10"/>
  <c r="M38" i="10"/>
  <c r="L38" i="10"/>
  <c r="K38" i="10"/>
  <c r="J38" i="10"/>
  <c r="I38" i="10"/>
  <c r="H38" i="10"/>
  <c r="G38" i="10"/>
  <c r="E38" i="10"/>
  <c r="D38" i="10"/>
  <c r="C38" i="10"/>
  <c r="B38" i="10"/>
  <c r="N37" i="10"/>
  <c r="M37" i="10"/>
  <c r="L37" i="10"/>
  <c r="K37" i="10"/>
  <c r="J37" i="10"/>
  <c r="I37" i="10"/>
  <c r="H37" i="10"/>
  <c r="G37" i="10"/>
  <c r="E37" i="10"/>
  <c r="D37" i="10"/>
  <c r="C37" i="10"/>
  <c r="B37" i="10"/>
  <c r="P37" i="10" s="1"/>
  <c r="R34" i="10"/>
  <c r="P34" i="10"/>
  <c r="N28" i="10"/>
  <c r="N27" i="10"/>
  <c r="M27" i="10"/>
  <c r="N26" i="10"/>
  <c r="M26" i="10"/>
  <c r="L26" i="10"/>
  <c r="K26" i="10"/>
  <c r="J26" i="10"/>
  <c r="I26" i="10"/>
  <c r="H26" i="10"/>
  <c r="G26" i="10"/>
  <c r="E26" i="10"/>
  <c r="D26" i="10"/>
  <c r="C26" i="10"/>
  <c r="B26" i="10"/>
  <c r="P26" i="10" s="1"/>
  <c r="N25" i="10"/>
  <c r="M25" i="10"/>
  <c r="L25" i="10"/>
  <c r="K25" i="10"/>
  <c r="J25" i="10"/>
  <c r="I25" i="10"/>
  <c r="H25" i="10"/>
  <c r="G25" i="10"/>
  <c r="E25" i="10"/>
  <c r="D25" i="10"/>
  <c r="C25" i="10"/>
  <c r="B25" i="10"/>
  <c r="P25" i="10" s="1"/>
  <c r="R22" i="10"/>
  <c r="P22" i="10"/>
  <c r="D19" i="10"/>
  <c r="N15" i="10"/>
  <c r="N14" i="10"/>
  <c r="M14" i="10"/>
  <c r="L14" i="10"/>
  <c r="K14" i="10"/>
  <c r="J14" i="10"/>
  <c r="I14" i="10"/>
  <c r="H14" i="10"/>
  <c r="G14" i="10"/>
  <c r="E14" i="10"/>
  <c r="D14" i="10"/>
  <c r="C14" i="10"/>
  <c r="B14" i="10"/>
  <c r="N13" i="10"/>
  <c r="M13" i="10"/>
  <c r="L13" i="10"/>
  <c r="K13" i="10"/>
  <c r="J13" i="10"/>
  <c r="I13" i="10"/>
  <c r="H13" i="10"/>
  <c r="G13" i="10"/>
  <c r="E13" i="10"/>
  <c r="D13" i="10"/>
  <c r="C13" i="10"/>
  <c r="B13" i="10"/>
  <c r="P13" i="10" s="1"/>
  <c r="P10" i="10"/>
  <c r="R10" i="10" s="1"/>
  <c r="H5" i="10"/>
  <c r="B33" i="10"/>
  <c r="N51" i="9"/>
  <c r="N50" i="9"/>
  <c r="M50" i="9"/>
  <c r="L50" i="9"/>
  <c r="K50" i="9"/>
  <c r="J50" i="9"/>
  <c r="I50" i="9"/>
  <c r="H50" i="9"/>
  <c r="G50" i="9"/>
  <c r="E50" i="9"/>
  <c r="D50" i="9"/>
  <c r="C50" i="9"/>
  <c r="B50" i="9"/>
  <c r="N49" i="9"/>
  <c r="M49" i="9"/>
  <c r="L49" i="9"/>
  <c r="K49" i="9"/>
  <c r="J49" i="9"/>
  <c r="I49" i="9"/>
  <c r="H49" i="9"/>
  <c r="G49" i="9"/>
  <c r="E49" i="9"/>
  <c r="D49" i="9"/>
  <c r="C49" i="9"/>
  <c r="B49" i="9"/>
  <c r="R46" i="9"/>
  <c r="P46" i="9"/>
  <c r="N40" i="9"/>
  <c r="N39" i="9"/>
  <c r="M39" i="9"/>
  <c r="N38" i="9"/>
  <c r="M38" i="9"/>
  <c r="L38" i="9"/>
  <c r="K38" i="9"/>
  <c r="J38" i="9"/>
  <c r="I38" i="9"/>
  <c r="H38" i="9"/>
  <c r="G38" i="9"/>
  <c r="E38" i="9"/>
  <c r="D38" i="9"/>
  <c r="C38" i="9"/>
  <c r="B38" i="9"/>
  <c r="P38" i="9" s="1"/>
  <c r="N37" i="9"/>
  <c r="M37" i="9"/>
  <c r="L37" i="9"/>
  <c r="K37" i="9"/>
  <c r="J37" i="9"/>
  <c r="I37" i="9"/>
  <c r="H37" i="9"/>
  <c r="G37" i="9"/>
  <c r="E37" i="9"/>
  <c r="D37" i="9"/>
  <c r="C37" i="9"/>
  <c r="B37" i="9"/>
  <c r="R34" i="9"/>
  <c r="P34" i="9"/>
  <c r="D31" i="9"/>
  <c r="N27" i="9"/>
  <c r="M27" i="9"/>
  <c r="N26" i="9"/>
  <c r="M26" i="9"/>
  <c r="L26" i="9"/>
  <c r="K26" i="9"/>
  <c r="J26" i="9"/>
  <c r="I26" i="9"/>
  <c r="H26" i="9"/>
  <c r="G26" i="9"/>
  <c r="E26" i="9"/>
  <c r="D26" i="9"/>
  <c r="C26" i="9"/>
  <c r="B26" i="9"/>
  <c r="P26" i="9" s="1"/>
  <c r="N25" i="9"/>
  <c r="M25" i="9"/>
  <c r="L25" i="9"/>
  <c r="K25" i="9"/>
  <c r="J25" i="9"/>
  <c r="I25" i="9"/>
  <c r="H25" i="9"/>
  <c r="G25" i="9"/>
  <c r="E25" i="9"/>
  <c r="D25" i="9"/>
  <c r="C25" i="9"/>
  <c r="B25" i="9"/>
  <c r="R22" i="9"/>
  <c r="N28" i="9" s="1"/>
  <c r="P22" i="9"/>
  <c r="D19" i="9"/>
  <c r="N15" i="9"/>
  <c r="N14" i="9"/>
  <c r="M14" i="9"/>
  <c r="L14" i="9"/>
  <c r="K14" i="9"/>
  <c r="J14" i="9"/>
  <c r="I14" i="9"/>
  <c r="H14" i="9"/>
  <c r="G14" i="9"/>
  <c r="E14" i="9"/>
  <c r="D14" i="9"/>
  <c r="C14" i="9"/>
  <c r="B14" i="9"/>
  <c r="N13" i="9"/>
  <c r="M13" i="9"/>
  <c r="L13" i="9"/>
  <c r="K13" i="9"/>
  <c r="J13" i="9"/>
  <c r="I13" i="9"/>
  <c r="H13" i="9"/>
  <c r="G13" i="9"/>
  <c r="E13" i="9"/>
  <c r="D13" i="9"/>
  <c r="C13" i="9"/>
  <c r="B13" i="9"/>
  <c r="P13" i="9" s="1"/>
  <c r="P10" i="9"/>
  <c r="R10" i="9" s="1"/>
  <c r="H5" i="9"/>
  <c r="B9" i="9"/>
  <c r="Q12" i="9"/>
  <c r="N51" i="8"/>
  <c r="N50" i="8"/>
  <c r="M50" i="8"/>
  <c r="L50" i="8"/>
  <c r="K50" i="8"/>
  <c r="J50" i="8"/>
  <c r="I50" i="8"/>
  <c r="H50" i="8"/>
  <c r="G50" i="8"/>
  <c r="E50" i="8"/>
  <c r="D50" i="8"/>
  <c r="C50" i="8"/>
  <c r="B50" i="8"/>
  <c r="N49" i="8"/>
  <c r="M49" i="8"/>
  <c r="L49" i="8"/>
  <c r="K49" i="8"/>
  <c r="J49" i="8"/>
  <c r="I49" i="8"/>
  <c r="H49" i="8"/>
  <c r="G49" i="8"/>
  <c r="E49" i="8"/>
  <c r="D49" i="8"/>
  <c r="C49" i="8"/>
  <c r="B49" i="8"/>
  <c r="P49" i="8" s="1"/>
  <c r="R46" i="8"/>
  <c r="P46" i="8"/>
  <c r="N40" i="8"/>
  <c r="N39" i="8"/>
  <c r="M39" i="8"/>
  <c r="N38" i="8"/>
  <c r="M38" i="8"/>
  <c r="L38" i="8"/>
  <c r="K38" i="8"/>
  <c r="J38" i="8"/>
  <c r="I38" i="8"/>
  <c r="H38" i="8"/>
  <c r="G38" i="8"/>
  <c r="E38" i="8"/>
  <c r="D38" i="8"/>
  <c r="C38" i="8"/>
  <c r="B38" i="8"/>
  <c r="P38" i="8" s="1"/>
  <c r="N37" i="8"/>
  <c r="M37" i="8"/>
  <c r="L37" i="8"/>
  <c r="K37" i="8"/>
  <c r="J37" i="8"/>
  <c r="I37" i="8"/>
  <c r="H37" i="8"/>
  <c r="G37" i="8"/>
  <c r="E37" i="8"/>
  <c r="D37" i="8"/>
  <c r="C37" i="8"/>
  <c r="B37" i="8"/>
  <c r="R34" i="8"/>
  <c r="P34" i="8"/>
  <c r="D31" i="8"/>
  <c r="N26" i="8"/>
  <c r="M26" i="8"/>
  <c r="L26" i="8"/>
  <c r="K26" i="8"/>
  <c r="J26" i="8"/>
  <c r="I26" i="8"/>
  <c r="H26" i="8"/>
  <c r="G26" i="8"/>
  <c r="E26" i="8"/>
  <c r="D26" i="8"/>
  <c r="C26" i="8"/>
  <c r="B26" i="8"/>
  <c r="N25" i="8"/>
  <c r="M25" i="8"/>
  <c r="L25" i="8"/>
  <c r="K25" i="8"/>
  <c r="J25" i="8"/>
  <c r="I25" i="8"/>
  <c r="H25" i="8"/>
  <c r="G25" i="8"/>
  <c r="E25" i="8"/>
  <c r="D25" i="8"/>
  <c r="C25" i="8"/>
  <c r="B25" i="8"/>
  <c r="R22" i="8"/>
  <c r="P22" i="8"/>
  <c r="N14" i="8"/>
  <c r="M14" i="8"/>
  <c r="L14" i="8"/>
  <c r="K14" i="8"/>
  <c r="J14" i="8"/>
  <c r="I14" i="8"/>
  <c r="H14" i="8"/>
  <c r="G14" i="8"/>
  <c r="E14" i="8"/>
  <c r="D14" i="8"/>
  <c r="C14" i="8"/>
  <c r="B14" i="8"/>
  <c r="N13" i="8"/>
  <c r="M13" i="8"/>
  <c r="L13" i="8"/>
  <c r="K13" i="8"/>
  <c r="J13" i="8"/>
  <c r="I13" i="8"/>
  <c r="H13" i="8"/>
  <c r="G13" i="8"/>
  <c r="E13" i="8"/>
  <c r="D13" i="8"/>
  <c r="C13" i="8"/>
  <c r="B13" i="8"/>
  <c r="P10" i="8"/>
  <c r="R10" i="8" s="1"/>
  <c r="M15" i="8" s="1"/>
  <c r="H5" i="8"/>
  <c r="B9" i="8"/>
  <c r="Q12" i="8"/>
  <c r="N52" i="7"/>
  <c r="N51" i="7"/>
  <c r="M51" i="7"/>
  <c r="N50" i="7"/>
  <c r="M50" i="7"/>
  <c r="L50" i="7"/>
  <c r="K50" i="7"/>
  <c r="J50" i="7"/>
  <c r="I50" i="7"/>
  <c r="H50" i="7"/>
  <c r="G50" i="7"/>
  <c r="E50" i="7"/>
  <c r="D50" i="7"/>
  <c r="C50" i="7"/>
  <c r="B50" i="7"/>
  <c r="P50" i="7" s="1"/>
  <c r="N49" i="7"/>
  <c r="M49" i="7"/>
  <c r="L49" i="7"/>
  <c r="K49" i="7"/>
  <c r="J49" i="7"/>
  <c r="I49" i="7"/>
  <c r="H49" i="7"/>
  <c r="G49" i="7"/>
  <c r="E49" i="7"/>
  <c r="D49" i="7"/>
  <c r="C49" i="7"/>
  <c r="B49" i="7"/>
  <c r="R46" i="7"/>
  <c r="P46" i="7"/>
  <c r="N39" i="7"/>
  <c r="N38" i="7"/>
  <c r="M38" i="7"/>
  <c r="L38" i="7"/>
  <c r="K38" i="7"/>
  <c r="J38" i="7"/>
  <c r="I38" i="7"/>
  <c r="H38" i="7"/>
  <c r="G38" i="7"/>
  <c r="E38" i="7"/>
  <c r="D38" i="7"/>
  <c r="C38" i="7"/>
  <c r="B38" i="7"/>
  <c r="P38" i="7" s="1"/>
  <c r="N37" i="7"/>
  <c r="M37" i="7"/>
  <c r="L37" i="7"/>
  <c r="K37" i="7"/>
  <c r="J37" i="7"/>
  <c r="I37" i="7"/>
  <c r="H37" i="7"/>
  <c r="G37" i="7"/>
  <c r="E37" i="7"/>
  <c r="D37" i="7"/>
  <c r="C37" i="7"/>
  <c r="B37" i="7"/>
  <c r="P37" i="7" s="1"/>
  <c r="P34" i="7"/>
  <c r="R34" i="7" s="1"/>
  <c r="N27" i="7"/>
  <c r="N26" i="7"/>
  <c r="M26" i="7"/>
  <c r="L26" i="7"/>
  <c r="K26" i="7"/>
  <c r="J26" i="7"/>
  <c r="I26" i="7"/>
  <c r="H26" i="7"/>
  <c r="G26" i="7"/>
  <c r="E26" i="7"/>
  <c r="D26" i="7"/>
  <c r="C26" i="7"/>
  <c r="B26" i="7"/>
  <c r="P26" i="7" s="1"/>
  <c r="N25" i="7"/>
  <c r="M25" i="7"/>
  <c r="L25" i="7"/>
  <c r="K25" i="7"/>
  <c r="J25" i="7"/>
  <c r="I25" i="7"/>
  <c r="H25" i="7"/>
  <c r="G25" i="7"/>
  <c r="E25" i="7"/>
  <c r="D25" i="7"/>
  <c r="C25" i="7"/>
  <c r="B25" i="7"/>
  <c r="R22" i="7"/>
  <c r="P22" i="7"/>
  <c r="N15" i="7"/>
  <c r="N14" i="7"/>
  <c r="M14" i="7"/>
  <c r="L14" i="7"/>
  <c r="K14" i="7"/>
  <c r="J14" i="7"/>
  <c r="I14" i="7"/>
  <c r="H14" i="7"/>
  <c r="G14" i="7"/>
  <c r="E14" i="7"/>
  <c r="D14" i="7"/>
  <c r="C14" i="7"/>
  <c r="B14" i="7"/>
  <c r="N13" i="7"/>
  <c r="M13" i="7"/>
  <c r="L13" i="7"/>
  <c r="K13" i="7"/>
  <c r="J13" i="7"/>
  <c r="I13" i="7"/>
  <c r="H13" i="7"/>
  <c r="G13" i="7"/>
  <c r="E13" i="7"/>
  <c r="D13" i="7"/>
  <c r="C13" i="7"/>
  <c r="B13" i="7"/>
  <c r="P10" i="7"/>
  <c r="R10" i="7" s="1"/>
  <c r="D7" i="7" s="1"/>
  <c r="P57" i="7" s="1"/>
  <c r="H5" i="7"/>
  <c r="B4" i="7"/>
  <c r="P4" i="7"/>
  <c r="Q12" i="7" s="1"/>
  <c r="O54" i="4"/>
  <c r="O53" i="4"/>
  <c r="O52" i="4"/>
  <c r="O51" i="4"/>
  <c r="O50" i="4"/>
  <c r="O49" i="4"/>
  <c r="O48" i="4"/>
  <c r="O47" i="4"/>
  <c r="O18" i="4"/>
  <c r="O17" i="4"/>
  <c r="X52" i="2"/>
  <c r="AE52" i="2" s="1"/>
  <c r="Q52" i="2"/>
  <c r="X51" i="2"/>
  <c r="Q51" i="2"/>
  <c r="AE51" i="2" s="1"/>
  <c r="X50" i="2"/>
  <c r="Q50" i="2"/>
  <c r="X49" i="2"/>
  <c r="Q49" i="2"/>
  <c r="AE48" i="2"/>
  <c r="X48" i="2"/>
  <c r="Q48" i="2"/>
  <c r="X47" i="2"/>
  <c r="AE47" i="2" s="1"/>
  <c r="Q47" i="2"/>
  <c r="X46" i="2"/>
  <c r="Q46" i="2"/>
  <c r="X45" i="2"/>
  <c r="Q45" i="2"/>
  <c r="X44" i="2"/>
  <c r="X53" i="2" s="1"/>
  <c r="Q44" i="2"/>
  <c r="X18" i="2"/>
  <c r="Q18" i="2"/>
  <c r="X17" i="2"/>
  <c r="AE17" i="2" s="1"/>
  <c r="Q17" i="2"/>
  <c r="X16" i="2"/>
  <c r="AE16" i="2" s="1"/>
  <c r="Q16" i="2"/>
  <c r="Q19" i="2" l="1"/>
  <c r="Q20" i="2" s="1"/>
  <c r="Q21" i="2" s="1"/>
  <c r="Q22" i="2" s="1"/>
  <c r="Q23" i="2" s="1"/>
  <c r="Q24" i="2" s="1"/>
  <c r="Q25" i="2" s="1"/>
  <c r="Q26" i="2" s="1"/>
  <c r="Q27" i="2" s="1"/>
  <c r="Q28" i="2" s="1"/>
  <c r="Q29" i="2" s="1"/>
  <c r="Q30" i="2" s="1"/>
  <c r="Q31" i="2" s="1"/>
  <c r="Q32" i="2" s="1"/>
  <c r="Q33" i="2" s="1"/>
  <c r="Q34" i="2" s="1"/>
  <c r="Q35" i="2" s="1"/>
  <c r="Q36" i="2" s="1"/>
  <c r="Q37" i="2" s="1"/>
  <c r="P25" i="8"/>
  <c r="X61" i="2"/>
  <c r="X60" i="2"/>
  <c r="Q60" i="2"/>
  <c r="AE44" i="2"/>
  <c r="X19" i="2"/>
  <c r="X20" i="2" s="1"/>
  <c r="X21" i="2" s="1"/>
  <c r="X22" i="2" s="1"/>
  <c r="X23" i="2" s="1"/>
  <c r="X24" i="2" s="1"/>
  <c r="X25" i="2" s="1"/>
  <c r="X26" i="2" s="1"/>
  <c r="X27" i="2" s="1"/>
  <c r="X28" i="2" s="1"/>
  <c r="X29" i="2" s="1"/>
  <c r="X30" i="2" s="1"/>
  <c r="X31" i="2" s="1"/>
  <c r="X32" i="2" s="1"/>
  <c r="X33" i="2" s="1"/>
  <c r="X34" i="2" s="1"/>
  <c r="X35" i="2" s="1"/>
  <c r="X36" i="2" s="1"/>
  <c r="X37" i="2" s="1"/>
  <c r="Q36" i="9"/>
  <c r="Q38" i="9" s="1"/>
  <c r="R38" i="9" s="1"/>
  <c r="B45" i="8"/>
  <c r="B21" i="8"/>
  <c r="Q48" i="7"/>
  <c r="Q47" i="7" s="1"/>
  <c r="Q49" i="7" s="1"/>
  <c r="P14" i="8"/>
  <c r="P13" i="7"/>
  <c r="P14" i="7"/>
  <c r="N16" i="7"/>
  <c r="B45" i="7"/>
  <c r="B21" i="7"/>
  <c r="B33" i="7"/>
  <c r="B9" i="7"/>
  <c r="C4" i="7"/>
  <c r="N40" i="7"/>
  <c r="M39" i="7"/>
  <c r="N52" i="9"/>
  <c r="M51" i="9"/>
  <c r="AE18" i="2"/>
  <c r="AE46" i="2"/>
  <c r="AE49" i="2"/>
  <c r="M15" i="7"/>
  <c r="Q36" i="7"/>
  <c r="Q36" i="8"/>
  <c r="D7" i="8"/>
  <c r="N28" i="8"/>
  <c r="M27" i="8"/>
  <c r="D19" i="8"/>
  <c r="N27" i="8" s="1"/>
  <c r="P14" i="9"/>
  <c r="N16" i="10"/>
  <c r="M15" i="10"/>
  <c r="D7" i="10"/>
  <c r="N16" i="8"/>
  <c r="P25" i="7"/>
  <c r="N52" i="8"/>
  <c r="M51" i="8"/>
  <c r="D43" i="8"/>
  <c r="Q48" i="9"/>
  <c r="Q24" i="9"/>
  <c r="D43" i="9"/>
  <c r="AE19" i="2"/>
  <c r="AE20" i="2" s="1"/>
  <c r="AE21" i="2" s="1"/>
  <c r="AE22" i="2" s="1"/>
  <c r="AE23" i="2" s="1"/>
  <c r="AE24" i="2" s="1"/>
  <c r="AE25" i="2" s="1"/>
  <c r="AE26" i="2" s="1"/>
  <c r="AE27" i="2" s="1"/>
  <c r="AE28" i="2" s="1"/>
  <c r="AE29" i="2" s="1"/>
  <c r="AE30" i="2" s="1"/>
  <c r="AE31" i="2" s="1"/>
  <c r="AE32" i="2" s="1"/>
  <c r="AE33" i="2" s="1"/>
  <c r="AE34" i="2" s="1"/>
  <c r="AE35" i="2" s="1"/>
  <c r="AE36" i="2" s="1"/>
  <c r="AE37" i="2" s="1"/>
  <c r="N28" i="7"/>
  <c r="M27" i="7"/>
  <c r="N16" i="9"/>
  <c r="M15" i="9"/>
  <c r="D7" i="9"/>
  <c r="P57" i="9" s="1"/>
  <c r="Q53" i="2"/>
  <c r="AE45" i="2"/>
  <c r="AE50" i="2"/>
  <c r="Q24" i="7"/>
  <c r="P49" i="7"/>
  <c r="P50" i="8"/>
  <c r="N40" i="10"/>
  <c r="M39" i="10"/>
  <c r="D31" i="10"/>
  <c r="B45" i="11"/>
  <c r="B21" i="11"/>
  <c r="B33" i="11"/>
  <c r="B9" i="11"/>
  <c r="Q36" i="11"/>
  <c r="B33" i="8"/>
  <c r="C9" i="8"/>
  <c r="Q48" i="8"/>
  <c r="P13" i="8"/>
  <c r="P26" i="8"/>
  <c r="P37" i="8"/>
  <c r="B45" i="9"/>
  <c r="B33" i="9"/>
  <c r="B21" i="9"/>
  <c r="P25" i="9"/>
  <c r="P49" i="11"/>
  <c r="P37" i="9"/>
  <c r="P49" i="9"/>
  <c r="Q36" i="10"/>
  <c r="P14" i="10"/>
  <c r="P38" i="10"/>
  <c r="Q48" i="11"/>
  <c r="Q24" i="8"/>
  <c r="P50" i="9"/>
  <c r="Q24" i="10"/>
  <c r="Q48" i="10"/>
  <c r="N28" i="11"/>
  <c r="M27" i="11"/>
  <c r="D19" i="11"/>
  <c r="P57" i="11" s="1"/>
  <c r="P37" i="11"/>
  <c r="N52" i="11"/>
  <c r="M51" i="11"/>
  <c r="D43" i="11"/>
  <c r="B21" i="10"/>
  <c r="B45" i="10"/>
  <c r="Q24" i="11"/>
  <c r="B9" i="10"/>
  <c r="D9" i="9" l="1"/>
  <c r="C9" i="9"/>
  <c r="C33" i="9"/>
  <c r="C45" i="9"/>
  <c r="X62" i="2"/>
  <c r="Q62" i="2"/>
  <c r="Q61" i="2"/>
  <c r="AE53" i="2"/>
  <c r="AE54" i="2" s="1"/>
  <c r="C21" i="9"/>
  <c r="D45" i="9"/>
  <c r="D33" i="9"/>
  <c r="Q50" i="7"/>
  <c r="R50" i="7" s="1"/>
  <c r="L52" i="7" s="1"/>
  <c r="Q35" i="9"/>
  <c r="Q37" i="9" s="1"/>
  <c r="R37" i="9" s="1"/>
  <c r="K39" i="9" s="1"/>
  <c r="R49" i="7"/>
  <c r="R51" i="7" s="1"/>
  <c r="C45" i="10"/>
  <c r="C21" i="10"/>
  <c r="C9" i="10"/>
  <c r="C33" i="10"/>
  <c r="Q38" i="10"/>
  <c r="R38" i="10" s="1"/>
  <c r="Q35" i="10"/>
  <c r="Q37" i="10" s="1"/>
  <c r="R37" i="10" s="1"/>
  <c r="C33" i="8"/>
  <c r="D9" i="8"/>
  <c r="C45" i="8"/>
  <c r="C21" i="8"/>
  <c r="Q35" i="7"/>
  <c r="Q37" i="7" s="1"/>
  <c r="R37" i="7" s="1"/>
  <c r="Q38" i="7"/>
  <c r="R38" i="7" s="1"/>
  <c r="Q26" i="11"/>
  <c r="R26" i="11" s="1"/>
  <c r="Q23" i="11"/>
  <c r="Q25" i="11" s="1"/>
  <c r="R25" i="11" s="1"/>
  <c r="Q23" i="10"/>
  <c r="Q25" i="10" s="1"/>
  <c r="R25" i="10" s="1"/>
  <c r="Q26" i="10"/>
  <c r="R26" i="10" s="1"/>
  <c r="Q26" i="9"/>
  <c r="R26" i="9" s="1"/>
  <c r="Q23" i="9"/>
  <c r="Q25" i="9" s="1"/>
  <c r="R25" i="9" s="1"/>
  <c r="P57" i="10"/>
  <c r="P57" i="8"/>
  <c r="N15" i="8"/>
  <c r="Q47" i="10"/>
  <c r="Q49" i="10" s="1"/>
  <c r="R49" i="10" s="1"/>
  <c r="Q50" i="10"/>
  <c r="R50" i="10" s="1"/>
  <c r="L40" i="9"/>
  <c r="R40" i="9"/>
  <c r="Q11" i="11"/>
  <c r="Q13" i="11" s="1"/>
  <c r="R13" i="11" s="1"/>
  <c r="Q14" i="11"/>
  <c r="R14" i="11" s="1"/>
  <c r="C33" i="11"/>
  <c r="C9" i="11"/>
  <c r="C45" i="11"/>
  <c r="C21" i="11"/>
  <c r="Q11" i="9"/>
  <c r="Q13" i="9" s="1"/>
  <c r="R13" i="9" s="1"/>
  <c r="Q14" i="9"/>
  <c r="R14" i="9" s="1"/>
  <c r="Q14" i="8"/>
  <c r="R14" i="8" s="1"/>
  <c r="Q11" i="8"/>
  <c r="Q13" i="8" s="1"/>
  <c r="R13" i="8" s="1"/>
  <c r="C45" i="7"/>
  <c r="C33" i="7"/>
  <c r="C9" i="7"/>
  <c r="D4" i="7"/>
  <c r="C21" i="7"/>
  <c r="Q50" i="11"/>
  <c r="R50" i="11" s="1"/>
  <c r="Q47" i="11"/>
  <c r="Q49" i="11" s="1"/>
  <c r="R49" i="11" s="1"/>
  <c r="Q23" i="8"/>
  <c r="Q25" i="8" s="1"/>
  <c r="R25" i="8" s="1"/>
  <c r="Q26" i="8"/>
  <c r="R26" i="8" s="1"/>
  <c r="Q14" i="10"/>
  <c r="R14" i="10" s="1"/>
  <c r="Q11" i="10"/>
  <c r="Q13" i="10" s="1"/>
  <c r="R13" i="10" s="1"/>
  <c r="Q47" i="8"/>
  <c r="Q49" i="8" s="1"/>
  <c r="R49" i="8" s="1"/>
  <c r="Q50" i="8"/>
  <c r="R50" i="8" s="1"/>
  <c r="Q35" i="11"/>
  <c r="Q37" i="11" s="1"/>
  <c r="R37" i="11" s="1"/>
  <c r="Q38" i="11"/>
  <c r="R38" i="11" s="1"/>
  <c r="Q26" i="7"/>
  <c r="R26" i="7" s="1"/>
  <c r="Q23" i="7"/>
  <c r="Q25" i="7" s="1"/>
  <c r="R25" i="7" s="1"/>
  <c r="Q50" i="9"/>
  <c r="R50" i="9" s="1"/>
  <c r="Q47" i="9"/>
  <c r="Q49" i="9" s="1"/>
  <c r="R49" i="9" s="1"/>
  <c r="Q38" i="8"/>
  <c r="R38" i="8" s="1"/>
  <c r="Q35" i="8"/>
  <c r="Q37" i="8" s="1"/>
  <c r="R37" i="8" s="1"/>
  <c r="Q11" i="7"/>
  <c r="Q13" i="7" s="1"/>
  <c r="R13" i="7" s="1"/>
  <c r="Q14" i="7"/>
  <c r="R14" i="7" s="1"/>
  <c r="D21" i="9" l="1"/>
  <c r="R52" i="7"/>
  <c r="X63" i="2"/>
  <c r="Q63" i="2"/>
  <c r="K51" i="7"/>
  <c r="R39" i="9"/>
  <c r="K39" i="11"/>
  <c r="R39" i="11"/>
  <c r="R16" i="10"/>
  <c r="L16" i="10"/>
  <c r="L52" i="8"/>
  <c r="R52" i="8"/>
  <c r="L28" i="8"/>
  <c r="R28" i="8"/>
  <c r="L16" i="9"/>
  <c r="R16" i="9"/>
  <c r="K51" i="9"/>
  <c r="R51" i="9"/>
  <c r="R40" i="10"/>
  <c r="L40" i="10"/>
  <c r="R39" i="8"/>
  <c r="K39" i="8"/>
  <c r="R52" i="9"/>
  <c r="L52" i="9"/>
  <c r="K51" i="11"/>
  <c r="R51" i="11"/>
  <c r="R15" i="8"/>
  <c r="K15" i="8"/>
  <c r="R40" i="8"/>
  <c r="L40" i="8"/>
  <c r="K15" i="10"/>
  <c r="R15" i="10"/>
  <c r="D45" i="7"/>
  <c r="D33" i="7"/>
  <c r="D9" i="7"/>
  <c r="E4" i="7"/>
  <c r="D21" i="7"/>
  <c r="K15" i="9"/>
  <c r="R15" i="9"/>
  <c r="L16" i="11"/>
  <c r="R16" i="11"/>
  <c r="R28" i="9"/>
  <c r="L28" i="9"/>
  <c r="L28" i="10"/>
  <c r="R28" i="10"/>
  <c r="L40" i="7"/>
  <c r="R40" i="7"/>
  <c r="L16" i="7"/>
  <c r="R16" i="7"/>
  <c r="R27" i="7"/>
  <c r="K27" i="7"/>
  <c r="D33" i="11"/>
  <c r="D9" i="11"/>
  <c r="D45" i="11"/>
  <c r="D21" i="11"/>
  <c r="K15" i="11"/>
  <c r="R15" i="11"/>
  <c r="K27" i="9"/>
  <c r="R27" i="9"/>
  <c r="K27" i="10"/>
  <c r="R27" i="10"/>
  <c r="K39" i="7"/>
  <c r="R39" i="7"/>
  <c r="K39" i="10"/>
  <c r="R39" i="10"/>
  <c r="K15" i="7"/>
  <c r="R15" i="7"/>
  <c r="R28" i="7"/>
  <c r="L28" i="7"/>
  <c r="K51" i="8"/>
  <c r="R51" i="8"/>
  <c r="R52" i="11"/>
  <c r="L52" i="11"/>
  <c r="R16" i="8"/>
  <c r="L16" i="8"/>
  <c r="L52" i="10"/>
  <c r="R52" i="10"/>
  <c r="K27" i="11"/>
  <c r="R27" i="11"/>
  <c r="D45" i="8"/>
  <c r="D21" i="8"/>
  <c r="D33" i="8"/>
  <c r="E9" i="8"/>
  <c r="L40" i="11"/>
  <c r="R40" i="11"/>
  <c r="K27" i="8"/>
  <c r="R27" i="8"/>
  <c r="K51" i="10"/>
  <c r="R51" i="10"/>
  <c r="R28" i="11"/>
  <c r="L28" i="11"/>
  <c r="D45" i="10"/>
  <c r="D21" i="10"/>
  <c r="D33" i="10"/>
  <c r="D9" i="10"/>
  <c r="E9" i="9" l="1"/>
  <c r="E21" i="9"/>
  <c r="E45" i="9"/>
  <c r="E33" i="9"/>
  <c r="X64" i="2"/>
  <c r="Q64" i="2"/>
  <c r="P55" i="7"/>
  <c r="P56" i="7"/>
  <c r="P55" i="8"/>
  <c r="E45" i="8"/>
  <c r="E21" i="8"/>
  <c r="E33" i="8"/>
  <c r="G9" i="8"/>
  <c r="P56" i="11"/>
  <c r="E45" i="11"/>
  <c r="E21" i="11"/>
  <c r="E9" i="11"/>
  <c r="E33" i="11"/>
  <c r="P55" i="11"/>
  <c r="P55" i="10"/>
  <c r="E21" i="7"/>
  <c r="E33" i="7"/>
  <c r="E9" i="7"/>
  <c r="E45" i="7"/>
  <c r="G4" i="7"/>
  <c r="P56" i="10"/>
  <c r="P55" i="9"/>
  <c r="E33" i="10"/>
  <c r="E9" i="10"/>
  <c r="E45" i="10"/>
  <c r="E21" i="10"/>
  <c r="P56" i="9"/>
  <c r="P56" i="8"/>
  <c r="G9" i="9" l="1"/>
  <c r="G45" i="9"/>
  <c r="G21" i="9"/>
  <c r="G33" i="9"/>
  <c r="X65" i="2"/>
  <c r="Q65" i="2"/>
  <c r="M58" i="8"/>
  <c r="P58" i="8" s="1"/>
  <c r="M58" i="7"/>
  <c r="M58" i="11"/>
  <c r="P58" i="11" s="1"/>
  <c r="M58" i="9"/>
  <c r="P58" i="9" s="1"/>
  <c r="R58" i="9" s="1"/>
  <c r="O14" i="14" s="1"/>
  <c r="M58" i="10"/>
  <c r="P58" i="10" s="1"/>
  <c r="R58" i="10" s="1"/>
  <c r="O16" i="14" s="1"/>
  <c r="G33" i="10"/>
  <c r="G9" i="10"/>
  <c r="G45" i="10"/>
  <c r="G21" i="10"/>
  <c r="G45" i="11"/>
  <c r="G21" i="11"/>
  <c r="G33" i="11"/>
  <c r="G9" i="11"/>
  <c r="G45" i="7"/>
  <c r="G21" i="7"/>
  <c r="H4" i="7"/>
  <c r="G33" i="7"/>
  <c r="G9" i="7"/>
  <c r="G33" i="8"/>
  <c r="H9" i="8"/>
  <c r="G21" i="8"/>
  <c r="G45" i="8"/>
  <c r="H9" i="9" l="1"/>
  <c r="H33" i="9"/>
  <c r="H45" i="9"/>
  <c r="H21" i="9"/>
  <c r="X69" i="2"/>
  <c r="X70" i="2"/>
  <c r="X66" i="2"/>
  <c r="X67" i="2" s="1"/>
  <c r="X68" i="2" s="1"/>
  <c r="Q66" i="2"/>
  <c r="W18" i="14"/>
  <c r="R58" i="11"/>
  <c r="O18" i="14" s="1"/>
  <c r="W12" i="14"/>
  <c r="R58" i="8"/>
  <c r="O12" i="14" s="1"/>
  <c r="P58" i="7"/>
  <c r="H45" i="7"/>
  <c r="H33" i="7"/>
  <c r="H9" i="7"/>
  <c r="I4" i="7"/>
  <c r="H21" i="7"/>
  <c r="H45" i="10"/>
  <c r="H21" i="10"/>
  <c r="H9" i="10"/>
  <c r="H33" i="10"/>
  <c r="W14" i="14"/>
  <c r="H33" i="8"/>
  <c r="I9" i="8"/>
  <c r="H45" i="8"/>
  <c r="H21" i="8"/>
  <c r="H33" i="11"/>
  <c r="H9" i="11"/>
  <c r="H45" i="11"/>
  <c r="H21" i="11"/>
  <c r="W16" i="14"/>
  <c r="I9" i="9" l="1"/>
  <c r="I21" i="9"/>
  <c r="I33" i="9"/>
  <c r="I45" i="9"/>
  <c r="X71" i="2"/>
  <c r="Q67" i="2"/>
  <c r="W10" i="14"/>
  <c r="R58" i="7"/>
  <c r="I45" i="8"/>
  <c r="I21" i="8"/>
  <c r="I33" i="8"/>
  <c r="J9" i="8"/>
  <c r="I33" i="11"/>
  <c r="I9" i="11"/>
  <c r="I45" i="11"/>
  <c r="I21" i="11"/>
  <c r="I45" i="10"/>
  <c r="I21" i="10"/>
  <c r="I33" i="10"/>
  <c r="I9" i="10"/>
  <c r="I33" i="7"/>
  <c r="I9" i="7"/>
  <c r="J4" i="7"/>
  <c r="I45" i="7"/>
  <c r="I21" i="7"/>
  <c r="J9" i="9" l="1"/>
  <c r="J45" i="9"/>
  <c r="J21" i="9"/>
  <c r="J33" i="9"/>
  <c r="X72" i="2"/>
  <c r="Q68" i="2"/>
  <c r="O10" i="14"/>
  <c r="J45" i="11"/>
  <c r="J21" i="11"/>
  <c r="J33" i="11"/>
  <c r="J9" i="11"/>
  <c r="J45" i="8"/>
  <c r="J21" i="8"/>
  <c r="K9" i="8"/>
  <c r="J33" i="8"/>
  <c r="J33" i="10"/>
  <c r="J9" i="10"/>
  <c r="J45" i="10"/>
  <c r="J21" i="10"/>
  <c r="J45" i="7"/>
  <c r="J21" i="7"/>
  <c r="K4" i="7"/>
  <c r="J33" i="7"/>
  <c r="J9" i="7"/>
  <c r="K9" i="9" l="1"/>
  <c r="K33" i="9"/>
  <c r="K21" i="9"/>
  <c r="K45" i="9"/>
  <c r="X73" i="2"/>
  <c r="X74" i="2" s="1"/>
  <c r="Q69" i="2"/>
  <c r="U25" i="14"/>
  <c r="K33" i="10"/>
  <c r="K9" i="10"/>
  <c r="K45" i="10"/>
  <c r="K21" i="10"/>
  <c r="K33" i="8"/>
  <c r="K45" i="8"/>
  <c r="K21" i="8"/>
  <c r="K45" i="7"/>
  <c r="K21" i="7"/>
  <c r="L4" i="7"/>
  <c r="K33" i="7"/>
  <c r="K9" i="7"/>
  <c r="K45" i="11"/>
  <c r="K21" i="11"/>
  <c r="K33" i="11"/>
  <c r="K9" i="11"/>
  <c r="L9" i="9" l="1"/>
  <c r="L45" i="9"/>
  <c r="L33" i="9"/>
  <c r="L21" i="9"/>
  <c r="Q70" i="2"/>
  <c r="U42" i="14"/>
  <c r="L33" i="11"/>
  <c r="L9" i="11"/>
  <c r="L21" i="11"/>
  <c r="L45" i="11"/>
  <c r="L45" i="10"/>
  <c r="L21" i="10"/>
  <c r="L33" i="10"/>
  <c r="L9" i="10"/>
  <c r="L45" i="7"/>
  <c r="L33" i="7"/>
  <c r="L9" i="7"/>
  <c r="M4" i="7"/>
  <c r="L21" i="7"/>
  <c r="L33" i="8"/>
  <c r="L45" i="8"/>
  <c r="L21" i="8"/>
  <c r="M9" i="9" l="1"/>
  <c r="M45" i="9"/>
  <c r="M21" i="9"/>
  <c r="M33" i="9"/>
  <c r="Q71" i="2"/>
  <c r="U44" i="14"/>
  <c r="U46" i="14" s="1"/>
  <c r="M45" i="10"/>
  <c r="M21" i="10"/>
  <c r="M33" i="10"/>
  <c r="M9" i="10"/>
  <c r="M33" i="11"/>
  <c r="M9" i="11"/>
  <c r="M45" i="11"/>
  <c r="M21" i="11"/>
  <c r="M45" i="8"/>
  <c r="M21" i="8"/>
  <c r="M33" i="8"/>
  <c r="N9" i="8"/>
  <c r="M45" i="7"/>
  <c r="M33" i="7"/>
  <c r="M9" i="7"/>
  <c r="N4" i="7"/>
  <c r="M21" i="7"/>
  <c r="N9" i="9" l="1"/>
  <c r="N21" i="9"/>
  <c r="N45" i="9"/>
  <c r="N33" i="9"/>
  <c r="Q72" i="2"/>
  <c r="Q73" i="2" s="1"/>
  <c r="K13" i="13"/>
  <c r="K15" i="13" s="1"/>
  <c r="K21" i="12"/>
  <c r="N45" i="11"/>
  <c r="N21" i="11"/>
  <c r="N33" i="11"/>
  <c r="N9" i="11"/>
  <c r="N33" i="10"/>
  <c r="N9" i="10"/>
  <c r="N21" i="10"/>
  <c r="N45" i="10"/>
  <c r="N21" i="7"/>
  <c r="N45" i="7"/>
  <c r="N33" i="7"/>
  <c r="N9" i="7"/>
  <c r="N45" i="8"/>
  <c r="N21" i="8"/>
  <c r="N33" i="8"/>
  <c r="Z22" i="12" l="1"/>
  <c r="Q74" i="2"/>
  <c r="K16" i="15"/>
  <c r="Z17" i="15" l="1"/>
</calcChain>
</file>

<file path=xl/sharedStrings.xml><?xml version="1.0" encoding="utf-8"?>
<sst xmlns="http://schemas.openxmlformats.org/spreadsheetml/2006/main" count="1151" uniqueCount="388">
  <si>
    <t>様式-1</t>
    <rPh sb="0" eb="2">
      <t>ヨウシキ</t>
    </rPh>
    <phoneticPr fontId="5"/>
  </si>
  <si>
    <t>令和</t>
    <rPh sb="0" eb="2">
      <t>レイワ</t>
    </rPh>
    <phoneticPr fontId="5"/>
  </si>
  <si>
    <t>年</t>
    <rPh sb="0" eb="1">
      <t>ネン</t>
    </rPh>
    <phoneticPr fontId="4"/>
  </si>
  <si>
    <t>月</t>
    <rPh sb="0" eb="1">
      <t>ツキ</t>
    </rPh>
    <phoneticPr fontId="4"/>
  </si>
  <si>
    <t>日</t>
    <rPh sb="0" eb="1">
      <t>ニチ</t>
    </rPh>
    <phoneticPr fontId="4"/>
  </si>
  <si>
    <t>河内長野市長</t>
    <rPh sb="0" eb="5">
      <t>カワチナガノシ</t>
    </rPh>
    <rPh sb="5" eb="6">
      <t>チョウ</t>
    </rPh>
    <phoneticPr fontId="5"/>
  </si>
  <si>
    <t>様</t>
    <rPh sb="0" eb="1">
      <t>サマ</t>
    </rPh>
    <phoneticPr fontId="5"/>
  </si>
  <si>
    <t>所在地</t>
    <rPh sb="0" eb="3">
      <t>ショザイチ</t>
    </rPh>
    <phoneticPr fontId="5"/>
  </si>
  <si>
    <t>受注者</t>
    <rPh sb="0" eb="2">
      <t>ジュチュウ</t>
    </rPh>
    <rPh sb="2" eb="3">
      <t>シャ</t>
    </rPh>
    <phoneticPr fontId="4"/>
  </si>
  <si>
    <t>商号又は名称</t>
    <rPh sb="0" eb="2">
      <t>ショウゴウ</t>
    </rPh>
    <rPh sb="2" eb="3">
      <t>マタ</t>
    </rPh>
    <rPh sb="4" eb="6">
      <t>メイショウ</t>
    </rPh>
    <phoneticPr fontId="5"/>
  </si>
  <si>
    <t>代表者職氏名</t>
    <rPh sb="0" eb="3">
      <t>ダイヒョウシャ</t>
    </rPh>
    <rPh sb="3" eb="4">
      <t>ショク</t>
    </rPh>
    <rPh sb="4" eb="6">
      <t>シメイ</t>
    </rPh>
    <phoneticPr fontId="5"/>
  </si>
  <si>
    <t>㊞</t>
    <phoneticPr fontId="4"/>
  </si>
  <si>
    <t>契約約款第２６条第５項に基づく請負代金額の変更について（請求）</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セイキュウ</t>
    </rPh>
    <phoneticPr fontId="4"/>
  </si>
  <si>
    <t>付けで契約締結した下記工事について、契約当初に比べて工期内に主</t>
    <rPh sb="5" eb="7">
      <t>テイケツ</t>
    </rPh>
    <rPh sb="18" eb="20">
      <t>ケイヤク</t>
    </rPh>
    <rPh sb="20" eb="22">
      <t>トウショ</t>
    </rPh>
    <rPh sb="23" eb="24">
      <t>クラ</t>
    </rPh>
    <rPh sb="26" eb="28">
      <t>コウキ</t>
    </rPh>
    <rPh sb="28" eb="29">
      <t>ナイ</t>
    </rPh>
    <rPh sb="30" eb="31">
      <t>シュ</t>
    </rPh>
    <phoneticPr fontId="4"/>
  </si>
  <si>
    <t>要な工事材料の価格に変更が生じたので、契約約款第２６条第５項の規定に基づき、請負代金額の</t>
    <rPh sb="7" eb="9">
      <t>カカク</t>
    </rPh>
    <rPh sb="10" eb="12">
      <t>ヘンコウ</t>
    </rPh>
    <rPh sb="13" eb="14">
      <t>ショウ</t>
    </rPh>
    <rPh sb="19" eb="21">
      <t>ケイヤク</t>
    </rPh>
    <rPh sb="21" eb="23">
      <t>ヤッカン</t>
    </rPh>
    <rPh sb="23" eb="24">
      <t>ダイ</t>
    </rPh>
    <rPh sb="26" eb="27">
      <t>ジョウ</t>
    </rPh>
    <rPh sb="27" eb="28">
      <t>ダイ</t>
    </rPh>
    <rPh sb="29" eb="30">
      <t>コウ</t>
    </rPh>
    <rPh sb="31" eb="33">
      <t>キテイ</t>
    </rPh>
    <rPh sb="34" eb="35">
      <t>モト</t>
    </rPh>
    <phoneticPr fontId="4"/>
  </si>
  <si>
    <t>変更を請求します。</t>
    <phoneticPr fontId="4"/>
  </si>
  <si>
    <t>記</t>
    <rPh sb="0" eb="1">
      <t>キ</t>
    </rPh>
    <phoneticPr fontId="4"/>
  </si>
  <si>
    <t>工事名</t>
    <rPh sb="0" eb="2">
      <t>コウジ</t>
    </rPh>
    <rPh sb="2" eb="3">
      <t>メイ</t>
    </rPh>
    <phoneticPr fontId="4"/>
  </si>
  <si>
    <t>請負代金額</t>
    <rPh sb="0" eb="2">
      <t>ウケオイ</t>
    </rPh>
    <rPh sb="2" eb="4">
      <t>ダイキン</t>
    </rPh>
    <rPh sb="4" eb="5">
      <t>ガク</t>
    </rPh>
    <phoneticPr fontId="4"/>
  </si>
  <si>
    <t>工期</t>
    <rPh sb="0" eb="2">
      <t>コウキ</t>
    </rPh>
    <phoneticPr fontId="4"/>
  </si>
  <si>
    <t>から</t>
    <phoneticPr fontId="4"/>
  </si>
  <si>
    <t>まで</t>
    <phoneticPr fontId="4"/>
  </si>
  <si>
    <t>請求する主要資材</t>
    <rPh sb="0" eb="2">
      <t>セイキュウ</t>
    </rPh>
    <phoneticPr fontId="4"/>
  </si>
  <si>
    <t>変更請求概算額</t>
    <rPh sb="0" eb="2">
      <t>ヘンコウ</t>
    </rPh>
    <rPh sb="2" eb="4">
      <t>セイキュウ</t>
    </rPh>
    <rPh sb="4" eb="6">
      <t>ガイサン</t>
    </rPh>
    <rPh sb="6" eb="7">
      <t>ガク</t>
    </rPh>
    <phoneticPr fontId="4"/>
  </si>
  <si>
    <t>添付書類</t>
    <rPh sb="0" eb="2">
      <t>テンプ</t>
    </rPh>
    <rPh sb="2" eb="4">
      <t>ショルイ</t>
    </rPh>
    <phoneticPr fontId="4"/>
  </si>
  <si>
    <t>□</t>
    <phoneticPr fontId="4"/>
  </si>
  <si>
    <t>請負代金額変更請求額概算計算書</t>
    <phoneticPr fontId="4"/>
  </si>
  <si>
    <t>　※今回の請求は、あくまで概算額であり、精査の結果、請求額が変更となっても問題はない。</t>
    <rPh sb="2" eb="4">
      <t>コンカイ</t>
    </rPh>
    <rPh sb="5" eb="7">
      <t>セイキュウ</t>
    </rPh>
    <rPh sb="13" eb="15">
      <t>ガイサン</t>
    </rPh>
    <rPh sb="15" eb="16">
      <t>ガク</t>
    </rPh>
    <rPh sb="20" eb="22">
      <t>セイサ</t>
    </rPh>
    <rPh sb="23" eb="25">
      <t>ケッカ</t>
    </rPh>
    <rPh sb="26" eb="28">
      <t>セイキュウ</t>
    </rPh>
    <rPh sb="28" eb="29">
      <t>ガク</t>
    </rPh>
    <rPh sb="30" eb="32">
      <t>ヘンコウ</t>
    </rPh>
    <rPh sb="37" eb="39">
      <t>モンダイ</t>
    </rPh>
    <phoneticPr fontId="4"/>
  </si>
  <si>
    <t>様式-1〔別添〕</t>
    <rPh sb="0" eb="2">
      <t>ヨウシキ</t>
    </rPh>
    <rPh sb="5" eb="7">
      <t>ベッテン</t>
    </rPh>
    <phoneticPr fontId="5"/>
  </si>
  <si>
    <t>請負代金額変更請求額概算計算書</t>
    <rPh sb="10" eb="12">
      <t>ガイサン</t>
    </rPh>
    <phoneticPr fontId="4"/>
  </si>
  <si>
    <t>契約約款第２６条第５項に基づく請負代金額の変更請求額の内訳は下記のとおりです。</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3" eb="25">
      <t>セイキュウ</t>
    </rPh>
    <rPh sb="25" eb="26">
      <t>ガク</t>
    </rPh>
    <rPh sb="27" eb="29">
      <t>ウチワケ</t>
    </rPh>
    <rPh sb="30" eb="32">
      <t>カキ</t>
    </rPh>
    <phoneticPr fontId="4"/>
  </si>
  <si>
    <t>工　事　名</t>
    <rPh sb="0" eb="1">
      <t>コウ</t>
    </rPh>
    <rPh sb="2" eb="3">
      <t>コト</t>
    </rPh>
    <rPh sb="4" eb="5">
      <t>メイ</t>
    </rPh>
    <phoneticPr fontId="4"/>
  </si>
  <si>
    <t>：</t>
    <phoneticPr fontId="4"/>
  </si>
  <si>
    <t>材料名</t>
    <rPh sb="0" eb="2">
      <t>ザイリョウ</t>
    </rPh>
    <rPh sb="2" eb="3">
      <t>メイ</t>
    </rPh>
    <phoneticPr fontId="4"/>
  </si>
  <si>
    <t>規　格</t>
    <rPh sb="0" eb="1">
      <t>キ</t>
    </rPh>
    <rPh sb="2" eb="3">
      <t>カク</t>
    </rPh>
    <phoneticPr fontId="4"/>
  </si>
  <si>
    <t>単位</t>
    <rPh sb="0" eb="2">
      <t>タンイ</t>
    </rPh>
    <phoneticPr fontId="4"/>
  </si>
  <si>
    <t>数　量</t>
    <rPh sb="0" eb="1">
      <t>スウ</t>
    </rPh>
    <rPh sb="2" eb="3">
      <t>リョウ</t>
    </rPh>
    <phoneticPr fontId="4"/>
  </si>
  <si>
    <t>当 初
単 価</t>
    <rPh sb="0" eb="1">
      <t>トウ</t>
    </rPh>
    <rPh sb="2" eb="3">
      <t>ハツ</t>
    </rPh>
    <rPh sb="4" eb="5">
      <t>タン</t>
    </rPh>
    <rPh sb="6" eb="7">
      <t>カ</t>
    </rPh>
    <phoneticPr fontId="4"/>
  </si>
  <si>
    <t>当初想定
金　　　額</t>
    <rPh sb="0" eb="2">
      <t>トウショ</t>
    </rPh>
    <rPh sb="2" eb="4">
      <t>ソウテイ</t>
    </rPh>
    <rPh sb="5" eb="6">
      <t>キン</t>
    </rPh>
    <rPh sb="9" eb="10">
      <t>ガク</t>
    </rPh>
    <phoneticPr fontId="4"/>
  </si>
  <si>
    <t>購 入
単 価</t>
    <rPh sb="0" eb="1">
      <t>コウ</t>
    </rPh>
    <rPh sb="2" eb="3">
      <t>ニュウ</t>
    </rPh>
    <rPh sb="4" eb="5">
      <t>タン</t>
    </rPh>
    <rPh sb="6" eb="7">
      <t>カ</t>
    </rPh>
    <phoneticPr fontId="4"/>
  </si>
  <si>
    <t>購入金額</t>
    <rPh sb="0" eb="2">
      <t>コウニュウ</t>
    </rPh>
    <rPh sb="2" eb="3">
      <t>キン</t>
    </rPh>
    <rPh sb="3" eb="4">
      <t>ガク</t>
    </rPh>
    <phoneticPr fontId="4"/>
  </si>
  <si>
    <t>購 入
年 月</t>
    <rPh sb="0" eb="1">
      <t>コウ</t>
    </rPh>
    <rPh sb="2" eb="3">
      <t>ニュウ</t>
    </rPh>
    <rPh sb="4" eb="5">
      <t>ネン</t>
    </rPh>
    <rPh sb="6" eb="7">
      <t>ツキ</t>
    </rPh>
    <phoneticPr fontId="4"/>
  </si>
  <si>
    <t>差　額</t>
    <rPh sb="0" eb="1">
      <t>サ</t>
    </rPh>
    <rPh sb="2" eb="3">
      <t>ガク</t>
    </rPh>
    <phoneticPr fontId="4"/>
  </si>
  <si>
    <t>備　考</t>
    <rPh sb="0" eb="1">
      <t>ビ</t>
    </rPh>
    <rPh sb="2" eb="3">
      <t>コウ</t>
    </rPh>
    <phoneticPr fontId="4"/>
  </si>
  <si>
    <t>ｔ</t>
    <phoneticPr fontId="4"/>
  </si>
  <si>
    <t>計</t>
    <rPh sb="0" eb="1">
      <t>ケイ</t>
    </rPh>
    <phoneticPr fontId="4"/>
  </si>
  <si>
    <t>ℓ</t>
    <phoneticPr fontId="4"/>
  </si>
  <si>
    <t>　対象材料は、品目毎および購入年月毎に取りまとめるものとする、なお、取りまとめ数量欄が足りない場合は、複数枚になってもよい。</t>
    <rPh sb="1" eb="3">
      <t>タイショウ</t>
    </rPh>
    <rPh sb="3" eb="5">
      <t>ザイリョウ</t>
    </rPh>
    <rPh sb="7" eb="9">
      <t>ヒンモク</t>
    </rPh>
    <rPh sb="9" eb="10">
      <t>マイ</t>
    </rPh>
    <rPh sb="13" eb="15">
      <t>コウニュウ</t>
    </rPh>
    <rPh sb="15" eb="17">
      <t>ネンゲツ</t>
    </rPh>
    <rPh sb="17" eb="18">
      <t>マイ</t>
    </rPh>
    <rPh sb="19" eb="20">
      <t>ト</t>
    </rPh>
    <rPh sb="34" eb="35">
      <t>ト</t>
    </rPh>
    <rPh sb="39" eb="41">
      <t>スウリョウ</t>
    </rPh>
    <rPh sb="41" eb="42">
      <t>ラン</t>
    </rPh>
    <rPh sb="43" eb="44">
      <t>タ</t>
    </rPh>
    <rPh sb="47" eb="49">
      <t>バアイ</t>
    </rPh>
    <rPh sb="51" eb="54">
      <t>フクスウマイ</t>
    </rPh>
    <phoneticPr fontId="4"/>
  </si>
  <si>
    <t>：</t>
    <phoneticPr fontId="4"/>
  </si>
  <si>
    <t>ｱｽﾌｧﾙﾄ類</t>
    <rPh sb="6" eb="7">
      <t>ルイ</t>
    </rPh>
    <phoneticPr fontId="4"/>
  </si>
  <si>
    <t>㎥</t>
    <phoneticPr fontId="4"/>
  </si>
  <si>
    <t>ｺﾝｸﾘｰﾄ類</t>
    <rPh sb="6" eb="7">
      <t>ルイ</t>
    </rPh>
    <phoneticPr fontId="4"/>
  </si>
  <si>
    <t>様式-2</t>
    <rPh sb="0" eb="2">
      <t>ヨウシキ</t>
    </rPh>
    <phoneticPr fontId="5"/>
  </si>
  <si>
    <t>河長</t>
    <rPh sb="0" eb="1">
      <t>カワ</t>
    </rPh>
    <rPh sb="1" eb="2">
      <t>ナガ</t>
    </rPh>
    <phoneticPr fontId="4"/>
  </si>
  <si>
    <t>第</t>
    <rPh sb="0" eb="1">
      <t>ダイ</t>
    </rPh>
    <phoneticPr fontId="4"/>
  </si>
  <si>
    <t>号</t>
    <phoneticPr fontId="4"/>
  </si>
  <si>
    <t>商号又は名称</t>
    <phoneticPr fontId="4"/>
  </si>
  <si>
    <t>代表者職氏名</t>
    <phoneticPr fontId="4"/>
  </si>
  <si>
    <t>様</t>
    <rPh sb="0" eb="1">
      <t>サマ</t>
    </rPh>
    <phoneticPr fontId="4"/>
  </si>
  <si>
    <t>西野　修平</t>
    <rPh sb="0" eb="2">
      <t>ニシノ</t>
    </rPh>
    <rPh sb="3" eb="5">
      <t>シュウヘイ</t>
    </rPh>
    <phoneticPr fontId="4"/>
  </si>
  <si>
    <t>契約約款第２６条第８項に基づく協議の開始の日について（通知）</t>
    <rPh sb="0" eb="2">
      <t>ケイヤク</t>
    </rPh>
    <rPh sb="2" eb="4">
      <t>ヤッカン</t>
    </rPh>
    <rPh sb="4" eb="5">
      <t>ダイ</t>
    </rPh>
    <rPh sb="7" eb="8">
      <t>ジョウ</t>
    </rPh>
    <rPh sb="8" eb="9">
      <t>ダイ</t>
    </rPh>
    <rPh sb="10" eb="11">
      <t>コウ</t>
    </rPh>
    <rPh sb="12" eb="13">
      <t>モト</t>
    </rPh>
    <rPh sb="15" eb="17">
      <t>キョウギ</t>
    </rPh>
    <rPh sb="18" eb="20">
      <t>カイシ</t>
    </rPh>
    <rPh sb="21" eb="22">
      <t>ビ</t>
    </rPh>
    <rPh sb="27" eb="29">
      <t>ツウチ</t>
    </rPh>
    <phoneticPr fontId="4"/>
  </si>
  <si>
    <t>付けで請求のあった請負代金額の変更について、契約約款第２６条第８項の</t>
    <rPh sb="3" eb="5">
      <t>セイキュウ</t>
    </rPh>
    <rPh sb="9" eb="11">
      <t>ウケオイ</t>
    </rPh>
    <rPh sb="11" eb="13">
      <t>ダイキン</t>
    </rPh>
    <rPh sb="13" eb="14">
      <t>ガク</t>
    </rPh>
    <rPh sb="15" eb="17">
      <t>ヘンコウ</t>
    </rPh>
    <rPh sb="22" eb="24">
      <t>ケイヤク</t>
    </rPh>
    <rPh sb="24" eb="26">
      <t>ヤッカン</t>
    </rPh>
    <rPh sb="26" eb="27">
      <t>ダイ</t>
    </rPh>
    <rPh sb="29" eb="30">
      <t>ジョウ</t>
    </rPh>
    <rPh sb="30" eb="31">
      <t>ダイ</t>
    </rPh>
    <rPh sb="32" eb="33">
      <t>コウ</t>
    </rPh>
    <phoneticPr fontId="4"/>
  </si>
  <si>
    <t>規定に基づき、スライド額協議開始日を通知します。</t>
    <rPh sb="0" eb="2">
      <t>キテイ</t>
    </rPh>
    <rPh sb="3" eb="4">
      <t>モト</t>
    </rPh>
    <rPh sb="11" eb="12">
      <t>ガク</t>
    </rPh>
    <rPh sb="12" eb="14">
      <t>キョウギ</t>
    </rPh>
    <rPh sb="14" eb="16">
      <t>カイシ</t>
    </rPh>
    <rPh sb="16" eb="17">
      <t>ビ</t>
    </rPh>
    <rPh sb="18" eb="20">
      <t>ツウチ</t>
    </rPh>
    <phoneticPr fontId="4"/>
  </si>
  <si>
    <t>工 　　　　事 　　　　名</t>
    <rPh sb="0" eb="1">
      <t>コウ</t>
    </rPh>
    <rPh sb="6" eb="7">
      <t>コト</t>
    </rPh>
    <rPh sb="12" eb="13">
      <t>メイ</t>
    </rPh>
    <phoneticPr fontId="4"/>
  </si>
  <si>
    <t>スライド額協議開始日</t>
    <rPh sb="4" eb="5">
      <t>ガク</t>
    </rPh>
    <rPh sb="5" eb="7">
      <t>キョウギ</t>
    </rPh>
    <rPh sb="7" eb="9">
      <t>カイシ</t>
    </rPh>
    <rPh sb="9" eb="10">
      <t>ビ</t>
    </rPh>
    <phoneticPr fontId="4"/>
  </si>
  <si>
    <t>協議開始日までに、次の書類を提出して下さい。</t>
    <rPh sb="0" eb="2">
      <t>キョウギ</t>
    </rPh>
    <rPh sb="2" eb="4">
      <t>カイシ</t>
    </rPh>
    <rPh sb="4" eb="5">
      <t>ビ</t>
    </rPh>
    <rPh sb="9" eb="10">
      <t>ツギ</t>
    </rPh>
    <rPh sb="11" eb="13">
      <t>ショルイ</t>
    </rPh>
    <rPh sb="14" eb="16">
      <t>テイシュツ</t>
    </rPh>
    <rPh sb="18" eb="19">
      <t>クダ</t>
    </rPh>
    <phoneticPr fontId="4"/>
  </si>
  <si>
    <t>備　　　考</t>
    <rPh sb="0" eb="1">
      <t>ビ</t>
    </rPh>
    <rPh sb="4" eb="5">
      <t>コウ</t>
    </rPh>
    <phoneticPr fontId="4"/>
  </si>
  <si>
    <t>・実際に購入した対象材料の価格（数量及び単価）、購入先、搬入・購入の</t>
    <rPh sb="1" eb="3">
      <t>ジッサイ</t>
    </rPh>
    <rPh sb="4" eb="6">
      <t>コウニュウ</t>
    </rPh>
    <rPh sb="8" eb="10">
      <t>タイショウ</t>
    </rPh>
    <rPh sb="10" eb="12">
      <t>ザイリョウ</t>
    </rPh>
    <rPh sb="13" eb="15">
      <t>カカク</t>
    </rPh>
    <rPh sb="16" eb="18">
      <t>スウリョウ</t>
    </rPh>
    <rPh sb="18" eb="19">
      <t>オヨ</t>
    </rPh>
    <rPh sb="20" eb="22">
      <t>タンカ</t>
    </rPh>
    <rPh sb="24" eb="26">
      <t>コウニュウ</t>
    </rPh>
    <rPh sb="26" eb="27">
      <t>サキ</t>
    </rPh>
    <rPh sb="28" eb="30">
      <t>ハンニュウ</t>
    </rPh>
    <rPh sb="31" eb="33">
      <t>コウニュウ</t>
    </rPh>
    <phoneticPr fontId="4"/>
  </si>
  <si>
    <t xml:space="preserve"> 時期を証明する書類（納品書、請求書、領収書等で押印のあるもの。）</t>
    <rPh sb="1" eb="3">
      <t>ジキ</t>
    </rPh>
    <rPh sb="4" eb="6">
      <t>ショウメイ</t>
    </rPh>
    <rPh sb="8" eb="10">
      <t>ショルイ</t>
    </rPh>
    <rPh sb="11" eb="14">
      <t>ノウヒンショ</t>
    </rPh>
    <rPh sb="15" eb="18">
      <t>セイキュウショ</t>
    </rPh>
    <rPh sb="19" eb="22">
      <t>リョウシュウショ</t>
    </rPh>
    <rPh sb="22" eb="23">
      <t>トウ</t>
    </rPh>
    <rPh sb="24" eb="26">
      <t>オウイン</t>
    </rPh>
    <phoneticPr fontId="4"/>
  </si>
  <si>
    <t>様式-3</t>
    <rPh sb="0" eb="2">
      <t>ヨウシキ</t>
    </rPh>
    <phoneticPr fontId="5"/>
  </si>
  <si>
    <t>請負代金額の変更の対象材料計算総括表</t>
    <rPh sb="0" eb="2">
      <t>ウケオイ</t>
    </rPh>
    <rPh sb="2" eb="4">
      <t>ダイキン</t>
    </rPh>
    <rPh sb="4" eb="5">
      <t>ガク</t>
    </rPh>
    <rPh sb="6" eb="8">
      <t>ヘンコウ</t>
    </rPh>
    <rPh sb="9" eb="11">
      <t>タイショウ</t>
    </rPh>
    <rPh sb="11" eb="13">
      <t>ザイリョウ</t>
    </rPh>
    <rPh sb="13" eb="15">
      <t>ケイサン</t>
    </rPh>
    <rPh sb="15" eb="18">
      <t>ソウカツヒョウ</t>
    </rPh>
    <phoneticPr fontId="4"/>
  </si>
  <si>
    <t>品目</t>
    <rPh sb="0" eb="2">
      <t>ヒンモク</t>
    </rPh>
    <phoneticPr fontId="4"/>
  </si>
  <si>
    <t>規格</t>
    <rPh sb="0" eb="2">
      <t>キカク</t>
    </rPh>
    <phoneticPr fontId="4"/>
  </si>
  <si>
    <t>数量</t>
    <rPh sb="0" eb="2">
      <t>スウリョウ</t>
    </rPh>
    <phoneticPr fontId="4"/>
  </si>
  <si>
    <t>購入
単価</t>
    <rPh sb="0" eb="2">
      <t>コウニュウ</t>
    </rPh>
    <rPh sb="3" eb="5">
      <t>タンカ</t>
    </rPh>
    <phoneticPr fontId="4"/>
  </si>
  <si>
    <t>購入金額</t>
    <rPh sb="0" eb="2">
      <t>コウニュウ</t>
    </rPh>
    <rPh sb="2" eb="4">
      <t>キンガク</t>
    </rPh>
    <phoneticPr fontId="4"/>
  </si>
  <si>
    <t>購入先</t>
    <rPh sb="0" eb="2">
      <t>コウニュウ</t>
    </rPh>
    <rPh sb="2" eb="3">
      <t>サキ</t>
    </rPh>
    <phoneticPr fontId="4"/>
  </si>
  <si>
    <t>購入年月</t>
    <rPh sb="0" eb="2">
      <t>コウニュウ</t>
    </rPh>
    <rPh sb="2" eb="4">
      <t>ネンゲツ</t>
    </rPh>
    <phoneticPr fontId="4"/>
  </si>
  <si>
    <t>使用機械</t>
    <rPh sb="0" eb="2">
      <t>シヨウ</t>
    </rPh>
    <rPh sb="2" eb="4">
      <t>キカイ</t>
    </rPh>
    <phoneticPr fontId="4"/>
  </si>
  <si>
    <t>使用目的</t>
    <rPh sb="0" eb="2">
      <t>シヨウ</t>
    </rPh>
    <rPh sb="2" eb="4">
      <t>モクテキ</t>
    </rPh>
    <phoneticPr fontId="4"/>
  </si>
  <si>
    <t>証明
有無</t>
    <rPh sb="0" eb="2">
      <t>ショウメイ</t>
    </rPh>
    <rPh sb="3" eb="5">
      <t>ウム</t>
    </rPh>
    <phoneticPr fontId="4"/>
  </si>
  <si>
    <t>：</t>
    <phoneticPr fontId="4"/>
  </si>
  <si>
    <t>様式-4</t>
    <rPh sb="0" eb="2">
      <t>ヨウシキ</t>
    </rPh>
    <phoneticPr fontId="5"/>
  </si>
  <si>
    <t>年</t>
    <rPh sb="0" eb="1">
      <t>ネン</t>
    </rPh>
    <phoneticPr fontId="5"/>
  </si>
  <si>
    <t>月</t>
    <rPh sb="0" eb="1">
      <t>ツキ</t>
    </rPh>
    <phoneticPr fontId="5"/>
  </si>
  <si>
    <t>日</t>
    <rPh sb="0" eb="1">
      <t>ニチ</t>
    </rPh>
    <phoneticPr fontId="5"/>
  </si>
  <si>
    <t>商号又は名称</t>
    <rPh sb="0" eb="2">
      <t>ショウゴウ</t>
    </rPh>
    <rPh sb="2" eb="3">
      <t>マタ</t>
    </rPh>
    <rPh sb="4" eb="6">
      <t>メイショウ</t>
    </rPh>
    <phoneticPr fontId="4"/>
  </si>
  <si>
    <t>代表者職氏名</t>
    <rPh sb="0" eb="3">
      <t>ダイヒョウシャ</t>
    </rPh>
    <rPh sb="3" eb="4">
      <t>ショク</t>
    </rPh>
    <rPh sb="4" eb="6">
      <t>シメイ</t>
    </rPh>
    <phoneticPr fontId="4"/>
  </si>
  <si>
    <t>スライド変更等協議書</t>
    <rPh sb="4" eb="6">
      <t>ヘンコウ</t>
    </rPh>
    <rPh sb="7" eb="9">
      <t>キョウギ</t>
    </rPh>
    <rPh sb="9" eb="10">
      <t>ショ</t>
    </rPh>
    <phoneticPr fontId="4"/>
  </si>
  <si>
    <t>令和</t>
    <phoneticPr fontId="4"/>
  </si>
  <si>
    <t>付けで請求のあった下記工事における契約約款第２６条第５項の</t>
    <rPh sb="3" eb="5">
      <t>セイキュウ</t>
    </rPh>
    <rPh sb="19" eb="21">
      <t>ヤッカン</t>
    </rPh>
    <rPh sb="21" eb="22">
      <t>ダイ</t>
    </rPh>
    <rPh sb="24" eb="25">
      <t>ジョウ</t>
    </rPh>
    <rPh sb="25" eb="26">
      <t>ダイ</t>
    </rPh>
    <rPh sb="27" eb="28">
      <t>コウ</t>
    </rPh>
    <phoneticPr fontId="4"/>
  </si>
  <si>
    <t>適用に基づく請負代金額の変更請求について別紙のとおりの品目、規格、数量としたので、</t>
    <rPh sb="0" eb="2">
      <t>テキヨウ</t>
    </rPh>
    <rPh sb="3" eb="4">
      <t>モト</t>
    </rPh>
    <rPh sb="6" eb="8">
      <t>ウケオイ</t>
    </rPh>
    <rPh sb="8" eb="10">
      <t>ダイキン</t>
    </rPh>
    <rPh sb="10" eb="11">
      <t>ガク</t>
    </rPh>
    <rPh sb="12" eb="14">
      <t>ヘンコウ</t>
    </rPh>
    <rPh sb="14" eb="16">
      <t>セイキュウ</t>
    </rPh>
    <rPh sb="20" eb="22">
      <t>ベッシ</t>
    </rPh>
    <rPh sb="27" eb="29">
      <t>ヒンモク</t>
    </rPh>
    <rPh sb="30" eb="32">
      <t>キカク</t>
    </rPh>
    <rPh sb="33" eb="35">
      <t>スウリョウ</t>
    </rPh>
    <phoneticPr fontId="4"/>
  </si>
  <si>
    <t>協議します。</t>
    <rPh sb="0" eb="2">
      <t>キョウギ</t>
    </rPh>
    <phoneticPr fontId="4"/>
  </si>
  <si>
    <t>：</t>
    <phoneticPr fontId="4"/>
  </si>
  <si>
    <t>令和</t>
    <rPh sb="0" eb="2">
      <t>レイワ</t>
    </rPh>
    <phoneticPr fontId="4"/>
  </si>
  <si>
    <t>～</t>
    <phoneticPr fontId="4"/>
  </si>
  <si>
    <t>様式-4〔別添〕</t>
    <rPh sb="0" eb="2">
      <t>ヨウシキ</t>
    </rPh>
    <rPh sb="5" eb="7">
      <t>ベッテン</t>
    </rPh>
    <phoneticPr fontId="5"/>
  </si>
  <si>
    <t>契約約款第２６条第５項の対象材料内訳表</t>
    <rPh sb="0" eb="2">
      <t>ケイヤク</t>
    </rPh>
    <rPh sb="2" eb="4">
      <t>ヤッカン</t>
    </rPh>
    <rPh sb="4" eb="5">
      <t>ダイ</t>
    </rPh>
    <rPh sb="7" eb="8">
      <t>ジョウ</t>
    </rPh>
    <rPh sb="8" eb="9">
      <t>ダイ</t>
    </rPh>
    <rPh sb="10" eb="11">
      <t>コウ</t>
    </rPh>
    <rPh sb="12" eb="14">
      <t>タイショウ</t>
    </rPh>
    <rPh sb="14" eb="16">
      <t>ザイリョウ</t>
    </rPh>
    <rPh sb="16" eb="18">
      <t>ウチワケ</t>
    </rPh>
    <rPh sb="18" eb="19">
      <t>ヒョウ</t>
    </rPh>
    <phoneticPr fontId="4"/>
  </si>
  <si>
    <t>備考</t>
    <rPh sb="0" eb="2">
      <t>ビコウ</t>
    </rPh>
    <phoneticPr fontId="4"/>
  </si>
  <si>
    <t>別紙計算書（3-1）</t>
    <rPh sb="0" eb="2">
      <t>ベッシ</t>
    </rPh>
    <rPh sb="2" eb="4">
      <t>ケイサン</t>
    </rPh>
    <rPh sb="4" eb="5">
      <t>ショ</t>
    </rPh>
    <phoneticPr fontId="4"/>
  </si>
  <si>
    <t>単品スライド計算書</t>
    <rPh sb="0" eb="2">
      <t>タンピン</t>
    </rPh>
    <rPh sb="6" eb="9">
      <t>ケイサンショ</t>
    </rPh>
    <phoneticPr fontId="4"/>
  </si>
  <si>
    <t>【 鋼材類 】</t>
    <rPh sb="2" eb="4">
      <t>コウザイ</t>
    </rPh>
    <rPh sb="4" eb="5">
      <t>ルイ</t>
    </rPh>
    <phoneticPr fontId="4"/>
  </si>
  <si>
    <t>契約日</t>
    <rPh sb="0" eb="3">
      <t>ケイヤクビ</t>
    </rPh>
    <phoneticPr fontId="4"/>
  </si>
  <si>
    <t>工期（始）</t>
    <rPh sb="0" eb="2">
      <t>コウキ</t>
    </rPh>
    <rPh sb="3" eb="4">
      <t>ハジ</t>
    </rPh>
    <phoneticPr fontId="4"/>
  </si>
  <si>
    <t>工期（終）</t>
    <rPh sb="0" eb="2">
      <t>コウキ</t>
    </rPh>
    <rPh sb="3" eb="4">
      <t>オワリ</t>
    </rPh>
    <phoneticPr fontId="4"/>
  </si>
  <si>
    <t>請負代金額の1%</t>
    <rPh sb="0" eb="2">
      <t>ウケオイ</t>
    </rPh>
    <rPh sb="2" eb="4">
      <t>ダイキン</t>
    </rPh>
    <rPh sb="4" eb="5">
      <t>ガク</t>
    </rPh>
    <phoneticPr fontId="4"/>
  </si>
  <si>
    <t>落札率</t>
    <rPh sb="0" eb="2">
      <t>ラクサツ</t>
    </rPh>
    <rPh sb="2" eb="3">
      <t>リツ</t>
    </rPh>
    <phoneticPr fontId="4"/>
  </si>
  <si>
    <t>消費税率</t>
    <rPh sb="0" eb="3">
      <t>ショウヒゼイ</t>
    </rPh>
    <rPh sb="3" eb="4">
      <t>リツ</t>
    </rPh>
    <phoneticPr fontId="4"/>
  </si>
  <si>
    <t>対象数量</t>
    <rPh sb="0" eb="2">
      <t>タイショウ</t>
    </rPh>
    <rPh sb="2" eb="4">
      <t>スウリョウ</t>
    </rPh>
    <phoneticPr fontId="4"/>
  </si>
  <si>
    <t>t　</t>
    <phoneticPr fontId="4"/>
  </si>
  <si>
    <t>設計数量</t>
    <rPh sb="0" eb="2">
      <t>セッケイ</t>
    </rPh>
    <rPh sb="2" eb="4">
      <t>スウリョウ</t>
    </rPh>
    <phoneticPr fontId="4"/>
  </si>
  <si>
    <t>t</t>
    <phoneticPr fontId="4"/>
  </si>
  <si>
    <t>購入数量（証明済み）</t>
    <rPh sb="0" eb="2">
      <t>コウニュウ</t>
    </rPh>
    <rPh sb="2" eb="4">
      <t>スウリョウ</t>
    </rPh>
    <rPh sb="5" eb="7">
      <t>ショウメイ</t>
    </rPh>
    <rPh sb="7" eb="8">
      <t>スミ</t>
    </rPh>
    <phoneticPr fontId="4"/>
  </si>
  <si>
    <t>購入数量
(未証明)</t>
    <rPh sb="0" eb="2">
      <t>コウニュウ</t>
    </rPh>
    <rPh sb="2" eb="4">
      <t>スウリョウ</t>
    </rPh>
    <rPh sb="6" eb="9">
      <t>ミショウメイ</t>
    </rPh>
    <phoneticPr fontId="4"/>
  </si>
  <si>
    <t>購入数量
合　計</t>
    <rPh sb="0" eb="2">
      <t>コウニュウ</t>
    </rPh>
    <rPh sb="2" eb="4">
      <t>スウリョウ</t>
    </rPh>
    <rPh sb="5" eb="6">
      <t>ゴウ</t>
    </rPh>
    <rPh sb="7" eb="8">
      <t>ケイ</t>
    </rPh>
    <phoneticPr fontId="4"/>
  </si>
  <si>
    <t>受注者　購入数量 ①</t>
    <rPh sb="0" eb="3">
      <t>ジュチュウシャ</t>
    </rPh>
    <rPh sb="4" eb="6">
      <t>コウニュウ</t>
    </rPh>
    <rPh sb="6" eb="8">
      <t>スウリョウ</t>
    </rPh>
    <phoneticPr fontId="4"/>
  </si>
  <si>
    <t>受注者　購入価格 ②（税込）</t>
    <rPh sb="0" eb="3">
      <t>ジュチュウシャ</t>
    </rPh>
    <rPh sb="4" eb="6">
      <t>コウニュウ</t>
    </rPh>
    <rPh sb="6" eb="8">
      <t>カカク</t>
    </rPh>
    <rPh sb="11" eb="13">
      <t>ゼイコミ</t>
    </rPh>
    <phoneticPr fontId="4"/>
  </si>
  <si>
    <t>－</t>
    <phoneticPr fontId="4"/>
  </si>
  <si>
    <r>
      <t xml:space="preserve">発注者　実勢価格 ③（税抜）
</t>
    </r>
    <r>
      <rPr>
        <sz val="8"/>
        <color theme="1"/>
        <rFont val="HG丸ｺﾞｼｯｸM-PRO"/>
        <family val="3"/>
        <charset val="128"/>
      </rPr>
      <t>（購入月の月の物価資料等）</t>
    </r>
    <rPh sb="0" eb="3">
      <t>ハッチュウシャ</t>
    </rPh>
    <rPh sb="4" eb="6">
      <t>ジッセイ</t>
    </rPh>
    <rPh sb="6" eb="8">
      <t>カカク</t>
    </rPh>
    <rPh sb="11" eb="12">
      <t>ゼイ</t>
    </rPh>
    <rPh sb="12" eb="13">
      <t>ヌ</t>
    </rPh>
    <rPh sb="16" eb="18">
      <t>コウニュウ</t>
    </rPh>
    <rPh sb="18" eb="19">
      <t>ツキ</t>
    </rPh>
    <rPh sb="20" eb="21">
      <t>ツキ</t>
    </rPh>
    <rPh sb="22" eb="24">
      <t>ブッカ</t>
    </rPh>
    <rPh sb="24" eb="26">
      <t>シリョウ</t>
    </rPh>
    <rPh sb="26" eb="27">
      <t>トウ</t>
    </rPh>
    <phoneticPr fontId="4"/>
  </si>
  <si>
    <t>受注者　購入金額
　 ①×②</t>
    <rPh sb="0" eb="3">
      <t>ジュチュウシャ</t>
    </rPh>
    <rPh sb="4" eb="6">
      <t>コウニュウ</t>
    </rPh>
    <rPh sb="6" eb="8">
      <t>キンガク</t>
    </rPh>
    <phoneticPr fontId="4"/>
  </si>
  <si>
    <t>発注者　実勢金額
　①×③</t>
    <rPh sb="0" eb="3">
      <t>ハッチュウシャ</t>
    </rPh>
    <rPh sb="4" eb="6">
      <t>ジッセイ</t>
    </rPh>
    <rPh sb="6" eb="8">
      <t>キンガク</t>
    </rPh>
    <phoneticPr fontId="4"/>
  </si>
  <si>
    <r>
      <t xml:space="preserve">受注者　購入金額の調整
</t>
    </r>
    <r>
      <rPr>
        <sz val="8"/>
        <color rgb="FFFF0000"/>
        <rFont val="HG丸ｺﾞｼｯｸM-PRO"/>
        <family val="3"/>
        <charset val="128"/>
      </rPr>
      <t>（購入数量＞対象数量の場合）</t>
    </r>
    <phoneticPr fontId="4"/>
  </si>
  <si>
    <t>　</t>
    <phoneticPr fontId="4"/>
  </si>
  <si>
    <t>　　購入金額 ／ 購入数量 × 対象数量 =</t>
    <rPh sb="2" eb="4">
      <t>コウニュウ</t>
    </rPh>
    <rPh sb="4" eb="6">
      <t>キンガク</t>
    </rPh>
    <rPh sb="16" eb="18">
      <t>タイショウ</t>
    </rPh>
    <rPh sb="18" eb="20">
      <t>スウリョウ</t>
    </rPh>
    <phoneticPr fontId="4"/>
  </si>
  <si>
    <t>発注者 スライド単価  P’(税抜)</t>
    <rPh sb="0" eb="3">
      <t>ハッチュウシャ</t>
    </rPh>
    <rPh sb="8" eb="10">
      <t>タンカ</t>
    </rPh>
    <rPh sb="15" eb="16">
      <t>ゼイ</t>
    </rPh>
    <rPh sb="16" eb="17">
      <t>ヌ</t>
    </rPh>
    <phoneticPr fontId="4"/>
  </si>
  <si>
    <t>P’=Σ（購入数量×実勢価格）÷  購入数量  =</t>
    <rPh sb="5" eb="7">
      <t>コウニュウ</t>
    </rPh>
    <rPh sb="7" eb="9">
      <t>スウリョウ</t>
    </rPh>
    <rPh sb="10" eb="12">
      <t>ジッセイ</t>
    </rPh>
    <rPh sb="12" eb="14">
      <t>カカク</t>
    </rPh>
    <rPh sb="18" eb="20">
      <t>コウニュウ</t>
    </rPh>
    <rPh sb="20" eb="22">
      <t>スウリョウ</t>
    </rPh>
    <phoneticPr fontId="4"/>
  </si>
  <si>
    <t>発注者 当初設計単価  P（税抜）</t>
    <rPh sb="0" eb="3">
      <t>ハッチュウシャ</t>
    </rPh>
    <rPh sb="4" eb="6">
      <t>トウショ</t>
    </rPh>
    <rPh sb="6" eb="8">
      <t>セッケイ</t>
    </rPh>
    <rPh sb="8" eb="10">
      <t>タンカ</t>
    </rPh>
    <rPh sb="14" eb="15">
      <t>ゼイ</t>
    </rPh>
    <rPh sb="15" eb="16">
      <t>ヌ</t>
    </rPh>
    <phoneticPr fontId="4"/>
  </si>
  <si>
    <t>－</t>
    <phoneticPr fontId="4"/>
  </si>
  <si>
    <t>発注者　実勢金額
 　①×③</t>
    <rPh sb="0" eb="3">
      <t>ハッチュウシャ</t>
    </rPh>
    <rPh sb="4" eb="6">
      <t>ジッセイ</t>
    </rPh>
    <rPh sb="6" eb="8">
      <t>キンガク</t>
    </rPh>
    <phoneticPr fontId="4"/>
  </si>
  <si>
    <t>発注者　スライド単価  P’</t>
    <rPh sb="0" eb="3">
      <t>ハッチュウシャ</t>
    </rPh>
    <rPh sb="8" eb="10">
      <t>タンカ</t>
    </rPh>
    <phoneticPr fontId="4"/>
  </si>
  <si>
    <t>発注者　当初設計単価  P</t>
    <rPh sb="0" eb="3">
      <t>ハッチュウシャ</t>
    </rPh>
    <rPh sb="4" eb="6">
      <t>トウショ</t>
    </rPh>
    <rPh sb="6" eb="8">
      <t>セッケイ</t>
    </rPh>
    <rPh sb="8" eb="10">
      <t>タンカ</t>
    </rPh>
    <phoneticPr fontId="4"/>
  </si>
  <si>
    <r>
      <t xml:space="preserve">受注者　購入金額の調整
</t>
    </r>
    <r>
      <rPr>
        <sz val="8"/>
        <color rgb="FFFF0000"/>
        <rFont val="HG丸ｺﾞｼｯｸM-PRO"/>
        <family val="3"/>
        <charset val="128"/>
      </rPr>
      <t>（購入数量＞対象数量の場合）</t>
    </r>
    <phoneticPr fontId="4"/>
  </si>
  <si>
    <t>　</t>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</si>
  <si>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鋼</t>
    </r>
    <r>
      <rPr>
        <vertAlign val="superscript"/>
        <sz val="10"/>
        <color theme="1"/>
        <rFont val="HG丸ｺﾞｼｯｸM-PRO"/>
        <family val="3"/>
        <charset val="128"/>
      </rPr>
      <t>　</t>
    </r>
    <r>
      <rPr>
        <sz val="9"/>
        <color theme="1"/>
        <rFont val="HG丸ｺﾞｼｯｸM-PRO"/>
        <family val="2"/>
        <charset val="128"/>
      </rPr>
      <t>（発注者）</t>
    </r>
    <rPh sb="1" eb="3">
      <t>ヘンコウ</t>
    </rPh>
    <rPh sb="4" eb="5">
      <t>ハガネ</t>
    </rPh>
    <rPh sb="7" eb="10">
      <t>ハッチュウシャ</t>
    </rPh>
    <phoneticPr fontId="4"/>
  </si>
  <si>
    <t>Σ（P’×対象数量）× 落札率 ×（１＋ 消費税率）</t>
    <rPh sb="5" eb="7">
      <t>タイショウ</t>
    </rPh>
    <rPh sb="7" eb="9">
      <t>スウリョウ</t>
    </rPh>
    <rPh sb="12" eb="14">
      <t>ラクサツ</t>
    </rPh>
    <rPh sb="14" eb="15">
      <t>リツ</t>
    </rPh>
    <rPh sb="21" eb="24">
      <t>ショウヒゼイ</t>
    </rPh>
    <rPh sb="24" eb="25">
      <t>リツ</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</si>
  <si>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鋼　</t>
    </r>
    <r>
      <rPr>
        <sz val="9"/>
        <color theme="1"/>
        <rFont val="HG丸ｺﾞｼｯｸM-PRO"/>
        <family val="2"/>
        <charset val="128"/>
      </rPr>
      <t>（受注者）</t>
    </r>
    <rPh sb="1" eb="3">
      <t>ヘンコウ</t>
    </rPh>
    <rPh sb="4" eb="5">
      <t>ハガネ</t>
    </rPh>
    <rPh sb="7" eb="10">
      <t>ジュチュウシャ</t>
    </rPh>
    <phoneticPr fontId="4"/>
  </si>
  <si>
    <t>Σ（受注の購入金額（調整後））</t>
    <rPh sb="2" eb="4">
      <t>ジュチュウ</t>
    </rPh>
    <rPh sb="5" eb="7">
      <t>コウニュウ</t>
    </rPh>
    <rPh sb="7" eb="9">
      <t>キンガク</t>
    </rPh>
    <rPh sb="10" eb="13">
      <t>チョウセイゴ</t>
    </rPh>
    <phoneticPr fontId="4"/>
  </si>
  <si>
    <r>
      <t>M</t>
    </r>
    <r>
      <rPr>
        <vertAlign val="superscript"/>
        <sz val="11"/>
        <color theme="1"/>
        <rFont val="HG丸ｺﾞｼｯｸM-PRO"/>
        <family val="3"/>
        <charset val="128"/>
      </rPr>
      <t>当初</t>
    </r>
    <r>
      <rPr>
        <vertAlign val="superscript"/>
        <sz val="11"/>
        <color theme="1"/>
        <rFont val="HG丸ｺﾞｼｯｸM-PRO"/>
        <family val="2"/>
        <charset val="128"/>
      </rPr>
      <t xml:space="preserve"> 鋼</t>
    </r>
    <r>
      <rPr>
        <vertAlign val="superscript"/>
        <sz val="10"/>
        <color theme="1"/>
        <rFont val="HG丸ｺﾞｼｯｸM-PRO"/>
        <family val="3"/>
        <charset val="128"/>
      </rPr>
      <t>　</t>
    </r>
    <r>
      <rPr>
        <sz val="9"/>
        <color theme="1"/>
        <rFont val="HG丸ｺﾞｼｯｸM-PRO"/>
        <family val="2"/>
        <charset val="128"/>
      </rPr>
      <t>（発注者）</t>
    </r>
    <rPh sb="1" eb="3">
      <t>トウショ</t>
    </rPh>
    <rPh sb="4" eb="5">
      <t>コウ</t>
    </rPh>
    <rPh sb="7" eb="10">
      <t>ハッチュウシャ</t>
    </rPh>
    <phoneticPr fontId="4"/>
  </si>
  <si>
    <t>Σ（P　×対象数量）× 落札率 ×（１＋ 消費税率）</t>
    <rPh sb="5" eb="7">
      <t>タイショウ</t>
    </rPh>
    <rPh sb="7" eb="9">
      <t>スウリョウ</t>
    </rPh>
    <rPh sb="12" eb="14">
      <t>ラクサツ</t>
    </rPh>
    <rPh sb="14" eb="15">
      <t>リツ</t>
    </rPh>
    <rPh sb="21" eb="24">
      <t>ショウヒゼイ</t>
    </rPh>
    <rPh sb="24" eb="25">
      <t>リツ</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</si>
  <si>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鋼</t>
    </r>
    <r>
      <rPr>
        <vertAlign val="superscript"/>
        <sz val="10"/>
        <color theme="1"/>
        <rFont val="HG丸ｺﾞｼｯｸM-PRO"/>
        <family val="3"/>
        <charset val="128"/>
      </rPr>
      <t>　</t>
    </r>
    <r>
      <rPr>
        <sz val="9"/>
        <color theme="1"/>
        <rFont val="HG丸ｺﾞｼｯｸM-PRO"/>
        <family val="2"/>
        <charset val="128"/>
      </rPr>
      <t>－  M</t>
    </r>
    <r>
      <rPr>
        <vertAlign val="superscript"/>
        <sz val="11"/>
        <color theme="1"/>
        <rFont val="HG丸ｺﾞｼｯｸM-PRO"/>
        <family val="3"/>
        <charset val="128"/>
      </rPr>
      <t>当初</t>
    </r>
    <r>
      <rPr>
        <vertAlign val="superscript"/>
        <sz val="11"/>
        <color theme="1"/>
        <rFont val="HG丸ｺﾞｼｯｸM-PRO"/>
        <family val="2"/>
        <charset val="128"/>
      </rPr>
      <t xml:space="preserve"> 鋼</t>
    </r>
    <r>
      <rPr>
        <sz val="9"/>
        <color theme="1"/>
        <rFont val="HG丸ｺﾞｼｯｸM-PRO"/>
        <family val="2"/>
        <charset val="128"/>
      </rPr>
      <t>　</t>
    </r>
    <rPh sb="1" eb="3">
      <t>ヘンコウ</t>
    </rPh>
    <rPh sb="4" eb="5">
      <t>コウ</t>
    </rPh>
    <rPh sb="13" eb="14">
      <t>コウ</t>
    </rPh>
    <phoneticPr fontId="4"/>
  </si>
  <si>
    <r>
      <t>M</t>
    </r>
    <r>
      <rPr>
        <vertAlign val="superscript"/>
        <sz val="11"/>
        <color theme="1"/>
        <rFont val="HG丸ｺﾞｼｯｸM-PRO"/>
        <family val="3"/>
        <charset val="128"/>
      </rPr>
      <t>変更 鋼</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鋼</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鋼</t>
    </r>
    <r>
      <rPr>
        <sz val="9"/>
        <color theme="1"/>
        <rFont val="HG丸ｺﾞｼｯｸM-PRO"/>
        <family val="2"/>
        <charset val="128"/>
      </rPr>
      <t>（受注者）を比較し低い方を採用</t>
    </r>
    <rPh sb="4" eb="5">
      <t>コウ</t>
    </rPh>
    <rPh sb="13" eb="14">
      <t>コウ</t>
    </rPh>
    <rPh sb="25" eb="26">
      <t>コウ</t>
    </rPh>
    <rPh sb="32" eb="34">
      <t>ヒカク</t>
    </rPh>
    <rPh sb="35" eb="36">
      <t>ヒク</t>
    </rPh>
    <rPh sb="37" eb="38">
      <t>ホウ</t>
    </rPh>
    <rPh sb="39" eb="41">
      <t>サイヨウ</t>
    </rPh>
    <phoneticPr fontId="4"/>
  </si>
  <si>
    <t>別紙計算書（3-2）</t>
    <rPh sb="0" eb="2">
      <t>ベッシ</t>
    </rPh>
    <rPh sb="2" eb="4">
      <t>ケイサン</t>
    </rPh>
    <rPh sb="4" eb="5">
      <t>ショ</t>
    </rPh>
    <phoneticPr fontId="4"/>
  </si>
  <si>
    <t>【 燃料油 】</t>
    <rPh sb="2" eb="5">
      <t>ネンリョウユ</t>
    </rPh>
    <phoneticPr fontId="4"/>
  </si>
  <si>
    <t>　（設計数量と購入数量の小さい方を採用）</t>
  </si>
  <si>
    <t>ℓ</t>
    <phoneticPr fontId="4"/>
  </si>
  <si>
    <r>
      <t>M</t>
    </r>
    <r>
      <rPr>
        <vertAlign val="superscript"/>
        <sz val="11"/>
        <color theme="1"/>
        <rFont val="HG丸ｺﾞｼｯｸM-PRO"/>
        <family val="3"/>
        <charset val="128"/>
      </rPr>
      <t>変更 油</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油</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油</t>
    </r>
    <r>
      <rPr>
        <sz val="9"/>
        <color theme="1"/>
        <rFont val="HG丸ｺﾞｼｯｸM-PRO"/>
        <family val="2"/>
        <charset val="128"/>
      </rPr>
      <t>（受注者）を比較し低い方を採用</t>
    </r>
    <rPh sb="4" eb="5">
      <t>ユ</t>
    </rPh>
    <rPh sb="13" eb="14">
      <t>ユ</t>
    </rPh>
    <rPh sb="25" eb="26">
      <t>ユ</t>
    </rPh>
    <rPh sb="32" eb="34">
      <t>ヒカク</t>
    </rPh>
    <rPh sb="35" eb="36">
      <t>ヒク</t>
    </rPh>
    <rPh sb="37" eb="38">
      <t>ホウ</t>
    </rPh>
    <rPh sb="39" eb="41">
      <t>サイヨウ</t>
    </rPh>
    <phoneticPr fontId="4"/>
  </si>
  <si>
    <t>別紙計算書（3-3①）</t>
    <rPh sb="0" eb="2">
      <t>ベッシ</t>
    </rPh>
    <rPh sb="2" eb="4">
      <t>ケイサン</t>
    </rPh>
    <rPh sb="4" eb="5">
      <t>ショ</t>
    </rPh>
    <phoneticPr fontId="4"/>
  </si>
  <si>
    <t>【 アスファルト類 】</t>
    <rPh sb="8" eb="9">
      <t>ルイ</t>
    </rPh>
    <phoneticPr fontId="4"/>
  </si>
  <si>
    <t>　　（設計数量と購入数量の小さい方を採用）</t>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</si>
  <si>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As</t>
    </r>
    <r>
      <rPr>
        <vertAlign val="superscript"/>
        <sz val="10"/>
        <color theme="1"/>
        <rFont val="HG丸ｺﾞｼｯｸM-PRO"/>
        <family val="3"/>
        <charset val="128"/>
      </rPr>
      <t>　</t>
    </r>
    <r>
      <rPr>
        <sz val="9"/>
        <color theme="1"/>
        <rFont val="HG丸ｺﾞｼｯｸM-PRO"/>
        <family val="2"/>
        <charset val="128"/>
      </rPr>
      <t>（発注者）</t>
    </r>
    <rPh sb="1" eb="3">
      <t>ヘンコウ</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</si>
  <si>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As</t>
    </r>
    <r>
      <rPr>
        <vertAlign val="superscript"/>
        <sz val="10"/>
        <color theme="1"/>
        <rFont val="HG丸ｺﾞｼｯｸM-PRO"/>
        <family val="3"/>
        <charset val="128"/>
      </rPr>
      <t>　</t>
    </r>
    <r>
      <rPr>
        <sz val="9"/>
        <color theme="1"/>
        <rFont val="HG丸ｺﾞｼｯｸM-PRO"/>
        <family val="2"/>
        <charset val="128"/>
      </rPr>
      <t>（受注者）</t>
    </r>
    <rPh sb="1" eb="3">
      <t>ヘンコウ</t>
    </rPh>
    <rPh sb="8" eb="11">
      <t>ジュチュウシャ</t>
    </rPh>
    <phoneticPr fontId="4"/>
  </si>
  <si>
    <t>Σ（受注者の購入金額（調整後））</t>
    <rPh sb="2" eb="4">
      <t>ジュチュウ</t>
    </rPh>
    <rPh sb="4" eb="5">
      <t>シャ</t>
    </rPh>
    <rPh sb="6" eb="8">
      <t>コウニュウ</t>
    </rPh>
    <rPh sb="8" eb="10">
      <t>キンガク</t>
    </rPh>
    <rPh sb="11" eb="14">
      <t>チョウセイゴ</t>
    </rPh>
    <phoneticPr fontId="4"/>
  </si>
  <si>
    <r>
      <t>M</t>
    </r>
    <r>
      <rPr>
        <vertAlign val="superscript"/>
        <sz val="11"/>
        <color theme="1"/>
        <rFont val="HG丸ｺﾞｼｯｸM-PRO"/>
        <family val="3"/>
        <charset val="128"/>
      </rPr>
      <t>当初</t>
    </r>
    <r>
      <rPr>
        <vertAlign val="superscript"/>
        <sz val="11"/>
        <color theme="1"/>
        <rFont val="HG丸ｺﾞｼｯｸM-PRO"/>
        <family val="2"/>
        <charset val="128"/>
      </rPr>
      <t xml:space="preserve"> As</t>
    </r>
    <r>
      <rPr>
        <vertAlign val="superscript"/>
        <sz val="10"/>
        <color theme="1"/>
        <rFont val="HG丸ｺﾞｼｯｸM-PRO"/>
        <family val="3"/>
        <charset val="128"/>
      </rPr>
      <t>　</t>
    </r>
    <r>
      <rPr>
        <sz val="9"/>
        <color theme="1"/>
        <rFont val="HG丸ｺﾞｼｯｸM-PRO"/>
        <family val="2"/>
        <charset val="128"/>
      </rPr>
      <t>（発注者）</t>
    </r>
    <rPh sb="1" eb="3">
      <t>トウショ</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</si>
  <si>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As</t>
    </r>
    <r>
      <rPr>
        <vertAlign val="superscript"/>
        <sz val="10"/>
        <color theme="1"/>
        <rFont val="HG丸ｺﾞｼｯｸM-PRO"/>
        <family val="3"/>
        <charset val="128"/>
      </rPr>
      <t>　</t>
    </r>
    <r>
      <rPr>
        <sz val="9"/>
        <color theme="1"/>
        <rFont val="HG丸ｺﾞｼｯｸM-PRO"/>
        <family val="2"/>
        <charset val="128"/>
      </rPr>
      <t>－  M</t>
    </r>
    <r>
      <rPr>
        <vertAlign val="superscript"/>
        <sz val="11"/>
        <color theme="1"/>
        <rFont val="HG丸ｺﾞｼｯｸM-PRO"/>
        <family val="3"/>
        <charset val="128"/>
      </rPr>
      <t>当初</t>
    </r>
    <r>
      <rPr>
        <vertAlign val="superscript"/>
        <sz val="11"/>
        <color theme="1"/>
        <rFont val="HG丸ｺﾞｼｯｸM-PRO"/>
        <family val="2"/>
        <charset val="128"/>
      </rPr>
      <t xml:space="preserve"> As</t>
    </r>
    <r>
      <rPr>
        <sz val="9"/>
        <color theme="1"/>
        <rFont val="HG丸ｺﾞｼｯｸM-PRO"/>
        <family val="2"/>
        <charset val="128"/>
      </rPr>
      <t>　</t>
    </r>
    <rPh sb="1" eb="3">
      <t>ヘンコウ</t>
    </rPh>
    <phoneticPr fontId="4"/>
  </si>
  <si>
    <r>
      <t>M</t>
    </r>
    <r>
      <rPr>
        <vertAlign val="superscript"/>
        <sz val="11"/>
        <color theme="1"/>
        <rFont val="HG丸ｺﾞｼｯｸM-PRO"/>
        <family val="3"/>
        <charset val="128"/>
      </rPr>
      <t>変更 As</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As</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As</t>
    </r>
    <r>
      <rPr>
        <sz val="9"/>
        <color theme="1"/>
        <rFont val="HG丸ｺﾞｼｯｸM-PRO"/>
        <family val="2"/>
        <charset val="128"/>
      </rPr>
      <t>（受注者）を比較し低い方を採用</t>
    </r>
    <rPh sb="35" eb="37">
      <t>ヒカク</t>
    </rPh>
    <rPh sb="38" eb="39">
      <t>ヒク</t>
    </rPh>
    <rPh sb="40" eb="41">
      <t>ホウ</t>
    </rPh>
    <rPh sb="42" eb="44">
      <t>サイヨウ</t>
    </rPh>
    <phoneticPr fontId="4"/>
  </si>
  <si>
    <t>別紙計算書（3-3②）</t>
    <rPh sb="0" eb="2">
      <t>ベッシ</t>
    </rPh>
    <rPh sb="2" eb="4">
      <t>ケイサン</t>
    </rPh>
    <rPh sb="4" eb="5">
      <t>ショ</t>
    </rPh>
    <phoneticPr fontId="4"/>
  </si>
  <si>
    <t>【 コンクリート類 】</t>
    <rPh sb="8" eb="9">
      <t>ルイ</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</si>
  <si>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Co</t>
    </r>
    <r>
      <rPr>
        <vertAlign val="superscript"/>
        <sz val="10"/>
        <color theme="1"/>
        <rFont val="HG丸ｺﾞｼｯｸM-PRO"/>
        <family val="3"/>
        <charset val="128"/>
      </rPr>
      <t>　</t>
    </r>
    <r>
      <rPr>
        <sz val="9"/>
        <color theme="1"/>
        <rFont val="HG丸ｺﾞｼｯｸM-PRO"/>
        <family val="2"/>
        <charset val="128"/>
      </rPr>
      <t>（発注者）</t>
    </r>
    <rPh sb="1" eb="3">
      <t>ヘンコウ</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</si>
  <si>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Co</t>
    </r>
    <r>
      <rPr>
        <vertAlign val="superscript"/>
        <sz val="10"/>
        <color theme="1"/>
        <rFont val="HG丸ｺﾞｼｯｸM-PRO"/>
        <family val="3"/>
        <charset val="128"/>
      </rPr>
      <t>　</t>
    </r>
    <r>
      <rPr>
        <sz val="9"/>
        <color theme="1"/>
        <rFont val="HG丸ｺﾞｼｯｸM-PRO"/>
        <family val="2"/>
        <charset val="128"/>
      </rPr>
      <t>（受注者）</t>
    </r>
    <rPh sb="1" eb="3">
      <t>ヘンコウ</t>
    </rPh>
    <rPh sb="8" eb="11">
      <t>ジュチュウシャ</t>
    </rPh>
    <phoneticPr fontId="4"/>
  </si>
  <si>
    <r>
      <t>M</t>
    </r>
    <r>
      <rPr>
        <vertAlign val="superscript"/>
        <sz val="11"/>
        <color theme="1"/>
        <rFont val="HG丸ｺﾞｼｯｸM-PRO"/>
        <family val="3"/>
        <charset val="128"/>
      </rPr>
      <t>当初</t>
    </r>
    <r>
      <rPr>
        <vertAlign val="superscript"/>
        <sz val="11"/>
        <color theme="1"/>
        <rFont val="HG丸ｺﾞｼｯｸM-PRO"/>
        <family val="2"/>
        <charset val="128"/>
      </rPr>
      <t xml:space="preserve"> Co</t>
    </r>
    <r>
      <rPr>
        <vertAlign val="superscript"/>
        <sz val="10"/>
        <color theme="1"/>
        <rFont val="HG丸ｺﾞｼｯｸM-PRO"/>
        <family val="3"/>
        <charset val="128"/>
      </rPr>
      <t>　</t>
    </r>
    <r>
      <rPr>
        <sz val="9"/>
        <color theme="1"/>
        <rFont val="HG丸ｺﾞｼｯｸM-PRO"/>
        <family val="2"/>
        <charset val="128"/>
      </rPr>
      <t>（発注者）</t>
    </r>
    <rPh sb="1" eb="3">
      <t>トウショ</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</si>
  <si>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Co</t>
    </r>
    <r>
      <rPr>
        <vertAlign val="superscript"/>
        <sz val="10"/>
        <color theme="1"/>
        <rFont val="HG丸ｺﾞｼｯｸM-PRO"/>
        <family val="3"/>
        <charset val="128"/>
      </rPr>
      <t>　</t>
    </r>
    <r>
      <rPr>
        <sz val="9"/>
        <color theme="1"/>
        <rFont val="HG丸ｺﾞｼｯｸM-PRO"/>
        <family val="2"/>
        <charset val="128"/>
      </rPr>
      <t>－  M</t>
    </r>
    <r>
      <rPr>
        <vertAlign val="superscript"/>
        <sz val="11"/>
        <color theme="1"/>
        <rFont val="HG丸ｺﾞｼｯｸM-PRO"/>
        <family val="3"/>
        <charset val="128"/>
      </rPr>
      <t>当初</t>
    </r>
    <r>
      <rPr>
        <vertAlign val="superscript"/>
        <sz val="11"/>
        <color theme="1"/>
        <rFont val="HG丸ｺﾞｼｯｸM-PRO"/>
        <family val="2"/>
        <charset val="128"/>
      </rPr>
      <t xml:space="preserve"> Co</t>
    </r>
    <r>
      <rPr>
        <sz val="9"/>
        <color theme="1"/>
        <rFont val="HG丸ｺﾞｼｯｸM-PRO"/>
        <family val="2"/>
        <charset val="128"/>
      </rPr>
      <t>　</t>
    </r>
    <rPh sb="1" eb="3">
      <t>ヘンコウ</t>
    </rPh>
    <phoneticPr fontId="4"/>
  </si>
  <si>
    <r>
      <t>M</t>
    </r>
    <r>
      <rPr>
        <vertAlign val="superscript"/>
        <sz val="11"/>
        <color theme="1"/>
        <rFont val="HG丸ｺﾞｼｯｸM-PRO"/>
        <family val="3"/>
        <charset val="128"/>
      </rPr>
      <t>変更 Co</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Co</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Co</t>
    </r>
    <r>
      <rPr>
        <sz val="9"/>
        <color theme="1"/>
        <rFont val="HG丸ｺﾞｼｯｸM-PRO"/>
        <family val="2"/>
        <charset val="128"/>
      </rPr>
      <t>（受注者）を比較し低い方を採用</t>
    </r>
    <rPh sb="35" eb="37">
      <t>ヒカク</t>
    </rPh>
    <rPh sb="38" eb="39">
      <t>ヒク</t>
    </rPh>
    <rPh sb="40" eb="41">
      <t>ホウ</t>
    </rPh>
    <rPh sb="42" eb="44">
      <t>サイヨウ</t>
    </rPh>
    <phoneticPr fontId="4"/>
  </si>
  <si>
    <t>別紙計算書（3-3③）</t>
    <rPh sb="0" eb="2">
      <t>ベッシ</t>
    </rPh>
    <rPh sb="2" eb="4">
      <t>ケイサン</t>
    </rPh>
    <rPh sb="4" eb="5">
      <t>ショ</t>
    </rPh>
    <phoneticPr fontId="4"/>
  </si>
  <si>
    <t>【 　　　　 】</t>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</si>
  <si>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材料</t>
    </r>
    <r>
      <rPr>
        <vertAlign val="superscript"/>
        <sz val="10"/>
        <color theme="1"/>
        <rFont val="HG丸ｺﾞｼｯｸM-PRO"/>
        <family val="3"/>
        <charset val="128"/>
      </rPr>
      <t>　</t>
    </r>
    <r>
      <rPr>
        <sz val="9"/>
        <color theme="1"/>
        <rFont val="HG丸ｺﾞｼｯｸM-PRO"/>
        <family val="2"/>
        <charset val="128"/>
      </rPr>
      <t>（発注者）</t>
    </r>
    <rPh sb="1" eb="3">
      <t>ヘンコウ</t>
    </rPh>
    <rPh sb="4" eb="6">
      <t>ザイリョウ</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</si>
  <si>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材料</t>
    </r>
    <r>
      <rPr>
        <vertAlign val="superscript"/>
        <sz val="10"/>
        <color theme="1"/>
        <rFont val="HG丸ｺﾞｼｯｸM-PRO"/>
        <family val="3"/>
        <charset val="128"/>
      </rPr>
      <t>　</t>
    </r>
    <r>
      <rPr>
        <sz val="9"/>
        <color theme="1"/>
        <rFont val="HG丸ｺﾞｼｯｸM-PRO"/>
        <family val="2"/>
        <charset val="128"/>
      </rPr>
      <t>（受注者）</t>
    </r>
    <rPh sb="1" eb="3">
      <t>ヘンコウ</t>
    </rPh>
    <rPh sb="4" eb="6">
      <t>ザイリョウ</t>
    </rPh>
    <rPh sb="8" eb="11">
      <t>ジュチュウシャ</t>
    </rPh>
    <phoneticPr fontId="4"/>
  </si>
  <si>
    <r>
      <t>M</t>
    </r>
    <r>
      <rPr>
        <vertAlign val="superscript"/>
        <sz val="11"/>
        <color theme="1"/>
        <rFont val="HG丸ｺﾞｼｯｸM-PRO"/>
        <family val="3"/>
        <charset val="128"/>
      </rPr>
      <t>当初</t>
    </r>
    <r>
      <rPr>
        <vertAlign val="superscript"/>
        <sz val="11"/>
        <color theme="1"/>
        <rFont val="HG丸ｺﾞｼｯｸM-PRO"/>
        <family val="2"/>
        <charset val="128"/>
      </rPr>
      <t xml:space="preserve"> 材料</t>
    </r>
    <r>
      <rPr>
        <vertAlign val="superscript"/>
        <sz val="10"/>
        <color theme="1"/>
        <rFont val="HG丸ｺﾞｼｯｸM-PRO"/>
        <family val="3"/>
        <charset val="128"/>
      </rPr>
      <t>　</t>
    </r>
    <r>
      <rPr>
        <sz val="9"/>
        <color theme="1"/>
        <rFont val="HG丸ｺﾞｼｯｸM-PRO"/>
        <family val="2"/>
        <charset val="128"/>
      </rPr>
      <t>（発注者）</t>
    </r>
    <rPh sb="1" eb="3">
      <t>トウショ</t>
    </rPh>
    <rPh sb="4" eb="6">
      <t>ザイリョウ</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</si>
  <si>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材料</t>
    </r>
    <r>
      <rPr>
        <vertAlign val="superscript"/>
        <sz val="10"/>
        <color theme="1"/>
        <rFont val="HG丸ｺﾞｼｯｸM-PRO"/>
        <family val="3"/>
        <charset val="128"/>
      </rPr>
      <t>　</t>
    </r>
    <r>
      <rPr>
        <sz val="9"/>
        <color theme="1"/>
        <rFont val="HG丸ｺﾞｼｯｸM-PRO"/>
        <family val="2"/>
        <charset val="128"/>
      </rPr>
      <t>－  M</t>
    </r>
    <r>
      <rPr>
        <vertAlign val="superscript"/>
        <sz val="11"/>
        <color theme="1"/>
        <rFont val="HG丸ｺﾞｼｯｸM-PRO"/>
        <family val="3"/>
        <charset val="128"/>
      </rPr>
      <t>当初</t>
    </r>
    <r>
      <rPr>
        <vertAlign val="superscript"/>
        <sz val="11"/>
        <color theme="1"/>
        <rFont val="HG丸ｺﾞｼｯｸM-PRO"/>
        <family val="2"/>
        <charset val="128"/>
      </rPr>
      <t xml:space="preserve"> 材料</t>
    </r>
    <r>
      <rPr>
        <sz val="9"/>
        <color theme="1"/>
        <rFont val="HG丸ｺﾞｼｯｸM-PRO"/>
        <family val="2"/>
        <charset val="128"/>
      </rPr>
      <t>　</t>
    </r>
    <rPh sb="1" eb="3">
      <t>ヘンコウ</t>
    </rPh>
    <rPh sb="4" eb="6">
      <t>ザイリョウ</t>
    </rPh>
    <rPh sb="14" eb="16">
      <t>ザイリョウ</t>
    </rPh>
    <phoneticPr fontId="4"/>
  </si>
  <si>
    <r>
      <t>M</t>
    </r>
    <r>
      <rPr>
        <vertAlign val="superscript"/>
        <sz val="11"/>
        <color theme="1"/>
        <rFont val="HG丸ｺﾞｼｯｸM-PRO"/>
        <family val="3"/>
        <charset val="128"/>
      </rPr>
      <t>変更 材料</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材料</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材料</t>
    </r>
    <r>
      <rPr>
        <sz val="9"/>
        <color theme="1"/>
        <rFont val="HG丸ｺﾞｼｯｸM-PRO"/>
        <family val="2"/>
        <charset val="128"/>
      </rPr>
      <t>（受注者）を比較し低い方を採用</t>
    </r>
    <rPh sb="4" eb="6">
      <t>ザイリョウ</t>
    </rPh>
    <rPh sb="14" eb="16">
      <t>ザイリョウ</t>
    </rPh>
    <rPh sb="27" eb="29">
      <t>ザイリョウ</t>
    </rPh>
    <rPh sb="35" eb="37">
      <t>ヒカク</t>
    </rPh>
    <rPh sb="38" eb="39">
      <t>ヒク</t>
    </rPh>
    <rPh sb="40" eb="41">
      <t>ホウ</t>
    </rPh>
    <rPh sb="42" eb="44">
      <t>サイヨウ</t>
    </rPh>
    <phoneticPr fontId="4"/>
  </si>
  <si>
    <t>様式-5</t>
    <rPh sb="0" eb="2">
      <t>ヨウシキ</t>
    </rPh>
    <phoneticPr fontId="5"/>
  </si>
  <si>
    <t>様式-5-2</t>
    <rPh sb="0" eb="2">
      <t>ヨウシキ</t>
    </rPh>
    <phoneticPr fontId="5"/>
  </si>
  <si>
    <t>契約約款第２６条第５項に基づく請負代金額の変更について（協議）</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キョウギ</t>
    </rPh>
    <phoneticPr fontId="4"/>
  </si>
  <si>
    <t>付けで請求のあった契約約款第２６条第５項に基づく請負代金額の変更に</t>
    <rPh sb="3" eb="5">
      <t>セイキュウ</t>
    </rPh>
    <rPh sb="9" eb="11">
      <t>ケイヤク</t>
    </rPh>
    <rPh sb="11" eb="13">
      <t>ヤッカン</t>
    </rPh>
    <rPh sb="13" eb="14">
      <t>ダイ</t>
    </rPh>
    <rPh sb="16" eb="17">
      <t>ジョウ</t>
    </rPh>
    <rPh sb="17" eb="18">
      <t>ダイ</t>
    </rPh>
    <rPh sb="19" eb="20">
      <t>コウ</t>
    </rPh>
    <rPh sb="21" eb="22">
      <t>モト</t>
    </rPh>
    <rPh sb="24" eb="26">
      <t>ウケオイ</t>
    </rPh>
    <rPh sb="26" eb="28">
      <t>ダイキン</t>
    </rPh>
    <rPh sb="28" eb="29">
      <t>ガク</t>
    </rPh>
    <rPh sb="30" eb="32">
      <t>ヘンコウ</t>
    </rPh>
    <phoneticPr fontId="4"/>
  </si>
  <si>
    <t>ついて、契約約款第２６条第７項の規定に基づき協議します。</t>
    <rPh sb="4" eb="6">
      <t>ケイヤク</t>
    </rPh>
    <rPh sb="6" eb="8">
      <t>ヤッカン</t>
    </rPh>
    <rPh sb="16" eb="18">
      <t>キテイ</t>
    </rPh>
    <rPh sb="19" eb="20">
      <t>モト</t>
    </rPh>
    <rPh sb="22" eb="24">
      <t>キョウギ</t>
    </rPh>
    <phoneticPr fontId="4"/>
  </si>
  <si>
    <t>工　　　事　　　名</t>
    <rPh sb="0" eb="1">
      <t>コウ</t>
    </rPh>
    <rPh sb="4" eb="5">
      <t>コト</t>
    </rPh>
    <rPh sb="8" eb="9">
      <t>メイ</t>
    </rPh>
    <phoneticPr fontId="4"/>
  </si>
  <si>
    <t>スライド変更金額</t>
    <rPh sb="4" eb="6">
      <t>ヘンコウ</t>
    </rPh>
    <rPh sb="6" eb="8">
      <t>キンガク</t>
    </rPh>
    <phoneticPr fontId="4"/>
  </si>
  <si>
    <t>スライド変更適否</t>
    <rPh sb="4" eb="6">
      <t>ヘンコウ</t>
    </rPh>
    <rPh sb="6" eb="8">
      <t>テキヒ</t>
    </rPh>
    <phoneticPr fontId="4"/>
  </si>
  <si>
    <t>スライドの適用は認められない</t>
    <rPh sb="5" eb="7">
      <t>テキヨウ</t>
    </rPh>
    <rPh sb="8" eb="9">
      <t>ミト</t>
    </rPh>
    <phoneticPr fontId="4"/>
  </si>
  <si>
    <t>　　うち取引に係る消費税及び地方消費税額</t>
    <phoneticPr fontId="4"/>
  </si>
  <si>
    <t>理　　　　　　　由</t>
    <rPh sb="0" eb="1">
      <t>リ</t>
    </rPh>
    <rPh sb="8" eb="9">
      <t>ヨシ</t>
    </rPh>
    <phoneticPr fontId="4"/>
  </si>
  <si>
    <t>変動額が請負代金額の１％を超えないため</t>
    <rPh sb="0" eb="2">
      <t>ヘンドウ</t>
    </rPh>
    <rPh sb="2" eb="3">
      <t>ガク</t>
    </rPh>
    <rPh sb="7" eb="9">
      <t>キンガク</t>
    </rPh>
    <phoneticPr fontId="4"/>
  </si>
  <si>
    <t>スライド額調書</t>
    <rPh sb="4" eb="5">
      <t>ガク</t>
    </rPh>
    <rPh sb="5" eb="7">
      <t>チョウショ</t>
    </rPh>
    <phoneticPr fontId="4"/>
  </si>
  <si>
    <t>工　    事  　  名</t>
    <rPh sb="0" eb="1">
      <t>コウ</t>
    </rPh>
    <rPh sb="6" eb="7">
      <t>コト</t>
    </rPh>
    <rPh sb="12" eb="13">
      <t>メイ</t>
    </rPh>
    <phoneticPr fontId="4"/>
  </si>
  <si>
    <t>請  負  代  金  額</t>
    <rPh sb="0" eb="1">
      <t>ウケ</t>
    </rPh>
    <rPh sb="3" eb="4">
      <t>フ</t>
    </rPh>
    <rPh sb="6" eb="7">
      <t>ダイ</t>
    </rPh>
    <rPh sb="9" eb="10">
      <t>カネ</t>
    </rPh>
    <rPh sb="12" eb="13">
      <t>ガク</t>
    </rPh>
    <phoneticPr fontId="4"/>
  </si>
  <si>
    <t>うち取引に係る
消費税及び地方消費税の額</t>
    <phoneticPr fontId="4"/>
  </si>
  <si>
    <t>工　 　　　　 期</t>
    <rPh sb="0" eb="1">
      <t>コウ</t>
    </rPh>
    <rPh sb="8" eb="9">
      <t>キ</t>
    </rPh>
    <phoneticPr fontId="4"/>
  </si>
  <si>
    <t>自）</t>
    <rPh sb="0" eb="1">
      <t>ジ</t>
    </rPh>
    <phoneticPr fontId="4"/>
  </si>
  <si>
    <t>至）</t>
    <rPh sb="0" eb="1">
      <t>イタル</t>
    </rPh>
    <phoneticPr fontId="4"/>
  </si>
  <si>
    <t>スライド額（Ｓ）</t>
    <rPh sb="4" eb="5">
      <t>ガク</t>
    </rPh>
    <phoneticPr fontId="4"/>
  </si>
  <si>
    <t>うち取引に係る消費税及び地方消費税の額</t>
    <rPh sb="2" eb="4">
      <t>トリヒキ</t>
    </rPh>
    <rPh sb="5" eb="6">
      <t>カカ</t>
    </rPh>
    <rPh sb="7" eb="10">
      <t>ショウヒゼイ</t>
    </rPh>
    <rPh sb="10" eb="11">
      <t>オヨ</t>
    </rPh>
    <phoneticPr fontId="4"/>
  </si>
  <si>
    <t>様式-5〔別添〕</t>
    <rPh sb="0" eb="2">
      <t>ヨウシキ</t>
    </rPh>
    <rPh sb="5" eb="7">
      <t>ベッテン</t>
    </rPh>
    <phoneticPr fontId="5"/>
  </si>
  <si>
    <t>物価の変動に基づくスライド額計算書</t>
    <phoneticPr fontId="4"/>
  </si>
  <si>
    <t>①</t>
    <phoneticPr fontId="4"/>
  </si>
  <si>
    <t>（消費税相当額含む）</t>
    <phoneticPr fontId="4"/>
  </si>
  <si>
    <t>②</t>
    <phoneticPr fontId="4"/>
  </si>
  <si>
    <t>既済部分出来高金額</t>
    <rPh sb="0" eb="2">
      <t>キサイ</t>
    </rPh>
    <rPh sb="2" eb="4">
      <t>ブブン</t>
    </rPh>
    <rPh sb="4" eb="7">
      <t>デキダカ</t>
    </rPh>
    <rPh sb="7" eb="9">
      <t>キンガク</t>
    </rPh>
    <phoneticPr fontId="4"/>
  </si>
  <si>
    <t>③</t>
    <phoneticPr fontId="4"/>
  </si>
  <si>
    <t>スライド対象請負金額（①－②）</t>
    <rPh sb="4" eb="6">
      <t>タイショウ</t>
    </rPh>
    <rPh sb="6" eb="8">
      <t>ウケオイ</t>
    </rPh>
    <rPh sb="8" eb="10">
      <t>キンガク</t>
    </rPh>
    <phoneticPr fontId="4"/>
  </si>
  <si>
    <t>④</t>
    <phoneticPr fontId="4"/>
  </si>
  <si>
    <t>(Ｍ</t>
    <phoneticPr fontId="4"/>
  </si>
  <si>
    <t>変更
綱</t>
    <rPh sb="0" eb="2">
      <t>ヘンコウ</t>
    </rPh>
    <rPh sb="3" eb="4">
      <t>コウ</t>
    </rPh>
    <phoneticPr fontId="4"/>
  </si>
  <si>
    <t>－</t>
    <phoneticPr fontId="4"/>
  </si>
  <si>
    <t>Ｍ</t>
    <phoneticPr fontId="4"/>
  </si>
  <si>
    <t>当初
綱</t>
    <rPh sb="0" eb="2">
      <t>トウショ</t>
    </rPh>
    <rPh sb="3" eb="4">
      <t>コウ</t>
    </rPh>
    <phoneticPr fontId="4"/>
  </si>
  <si>
    <t>)</t>
    <phoneticPr fontId="4"/>
  </si>
  <si>
    <t>（消費税含む・落札率考慮）</t>
    <rPh sb="7" eb="9">
      <t>ラクサツ</t>
    </rPh>
    <rPh sb="9" eb="10">
      <t>リツ</t>
    </rPh>
    <rPh sb="10" eb="12">
      <t>コウリョ</t>
    </rPh>
    <phoneticPr fontId="4"/>
  </si>
  <si>
    <t>⑤</t>
    <phoneticPr fontId="4"/>
  </si>
  <si>
    <t>変更
油</t>
    <rPh sb="0" eb="2">
      <t>ヘンコウ</t>
    </rPh>
    <rPh sb="3" eb="4">
      <t>アブラ</t>
    </rPh>
    <phoneticPr fontId="4"/>
  </si>
  <si>
    <t>当初
油</t>
    <rPh sb="0" eb="2">
      <t>トウショ</t>
    </rPh>
    <rPh sb="3" eb="4">
      <t>アブラ</t>
    </rPh>
    <phoneticPr fontId="4"/>
  </si>
  <si>
    <t>⑥</t>
    <phoneticPr fontId="4"/>
  </si>
  <si>
    <t>変更
材料</t>
    <rPh sb="0" eb="2">
      <t>ヘンコウ</t>
    </rPh>
    <rPh sb="3" eb="5">
      <t>ザイリョウ</t>
    </rPh>
    <phoneticPr fontId="4"/>
  </si>
  <si>
    <t>当初
材料</t>
    <rPh sb="0" eb="2">
      <t>トウショ</t>
    </rPh>
    <rPh sb="3" eb="5">
      <t>ザイリョウ</t>
    </rPh>
    <phoneticPr fontId="4"/>
  </si>
  <si>
    <t>１）</t>
    <phoneticPr fontId="4"/>
  </si>
  <si>
    <t>スライド額 Ｓ</t>
    <rPh sb="4" eb="5">
      <t>ガク</t>
    </rPh>
    <phoneticPr fontId="4"/>
  </si>
  <si>
    <t>Ｓ＝(</t>
    <phoneticPr fontId="4"/>
  </si>
  <si>
    <t>変更</t>
    <rPh sb="0" eb="2">
      <t>ヘンコウ</t>
    </rPh>
    <phoneticPr fontId="4"/>
  </si>
  <si>
    <t>当初</t>
    <rPh sb="0" eb="2">
      <t>トウショ</t>
    </rPh>
    <phoneticPr fontId="4"/>
  </si>
  <si>
    <t>)＋(</t>
    <phoneticPr fontId="4"/>
  </si>
  <si>
    <t>)－</t>
    <phoneticPr fontId="4"/>
  </si>
  <si>
    <t>Ｐ</t>
    <phoneticPr fontId="4"/>
  </si>
  <si>
    <t>×</t>
    <phoneticPr fontId="4"/>
  </si>
  <si>
    <t>1/100</t>
  </si>
  <si>
    <t>鋼</t>
    <rPh sb="0" eb="1">
      <t>コウ</t>
    </rPh>
    <phoneticPr fontId="4"/>
  </si>
  <si>
    <t>油</t>
    <rPh sb="0" eb="1">
      <t>アブラ</t>
    </rPh>
    <phoneticPr fontId="4"/>
  </si>
  <si>
    <t>材料</t>
    <rPh sb="0" eb="2">
      <t>ザイリョウ</t>
    </rPh>
    <phoneticPr fontId="4"/>
  </si>
  <si>
    <t>＝</t>
    <phoneticPr fontId="4"/>
  </si>
  <si>
    <t>④</t>
    <phoneticPr fontId="4"/>
  </si>
  <si>
    <t>＋</t>
    <phoneticPr fontId="4"/>
  </si>
  <si>
    <t>⑤</t>
    <phoneticPr fontId="4"/>
  </si>
  <si>
    <t>⑥</t>
    <phoneticPr fontId="4"/>
  </si>
  <si>
    <t>－</t>
    <phoneticPr fontId="4"/>
  </si>
  <si>
    <t>③</t>
    <phoneticPr fontId="4"/>
  </si>
  <si>
    <t>×</t>
    <phoneticPr fontId="4"/>
  </si>
  <si>
    <t>1/100</t>
    <phoneticPr fontId="4"/>
  </si>
  <si>
    <t>Ｍ</t>
    <phoneticPr fontId="4"/>
  </si>
  <si>
    <t>＝{</t>
    <phoneticPr fontId="4"/>
  </si>
  <si>
    <t>p1×D1×k1＋p2×D2×k2＋・・・＋pm×Dm×km}×110/100</t>
    <phoneticPr fontId="4"/>
  </si>
  <si>
    <t>Ｍ</t>
    <phoneticPr fontId="4"/>
  </si>
  <si>
    <t>＝{</t>
    <phoneticPr fontId="4"/>
  </si>
  <si>
    <t>p'1×D1×k1＋p'2×D2×k2＋・・・＋p'm×Dm×km}×110/100</t>
    <phoneticPr fontId="4"/>
  </si>
  <si>
    <t>価格変動後の鋼材類、燃料油又はその他の主要な工事材料の金額</t>
    <rPh sb="0" eb="2">
      <t>カカク</t>
    </rPh>
    <rPh sb="2" eb="4">
      <t>ヘンドウ</t>
    </rPh>
    <rPh sb="4" eb="5">
      <t>ゴ</t>
    </rPh>
    <rPh sb="6" eb="8">
      <t>コウザイ</t>
    </rPh>
    <rPh sb="8" eb="9">
      <t>ルイ</t>
    </rPh>
    <rPh sb="10" eb="12">
      <t>ネンリョウ</t>
    </rPh>
    <rPh sb="12" eb="13">
      <t>ユ</t>
    </rPh>
    <rPh sb="13" eb="14">
      <t>マタ</t>
    </rPh>
    <rPh sb="17" eb="18">
      <t>タ</t>
    </rPh>
    <rPh sb="19" eb="21">
      <t>シュヨウ</t>
    </rPh>
    <rPh sb="22" eb="24">
      <t>コウジ</t>
    </rPh>
    <rPh sb="24" eb="26">
      <t>ザイリョウ</t>
    </rPh>
    <rPh sb="27" eb="29">
      <t>キンガク</t>
    </rPh>
    <phoneticPr fontId="4"/>
  </si>
  <si>
    <t>価格変動前の鋼材類、燃料油又はその他の主要な工事材料の金額</t>
    <rPh sb="0" eb="2">
      <t>カカク</t>
    </rPh>
    <rPh sb="2" eb="4">
      <t>ヘンドウ</t>
    </rPh>
    <rPh sb="4" eb="5">
      <t>マエ</t>
    </rPh>
    <rPh sb="6" eb="8">
      <t>コウザイ</t>
    </rPh>
    <rPh sb="8" eb="9">
      <t>ルイ</t>
    </rPh>
    <rPh sb="10" eb="12">
      <t>ネンリョウ</t>
    </rPh>
    <rPh sb="12" eb="13">
      <t>ユ</t>
    </rPh>
    <rPh sb="13" eb="14">
      <t>マタ</t>
    </rPh>
    <rPh sb="17" eb="18">
      <t>タ</t>
    </rPh>
    <rPh sb="19" eb="21">
      <t>シュヨウ</t>
    </rPh>
    <rPh sb="22" eb="24">
      <t>コウジ</t>
    </rPh>
    <rPh sb="24" eb="26">
      <t>ザイリョウ</t>
    </rPh>
    <rPh sb="27" eb="29">
      <t>キンガク</t>
    </rPh>
    <phoneticPr fontId="4"/>
  </si>
  <si>
    <t>ｐ</t>
    <phoneticPr fontId="4"/>
  </si>
  <si>
    <t>設計時点における各対象材料の単価</t>
    <rPh sb="0" eb="2">
      <t>セッケイ</t>
    </rPh>
    <rPh sb="2" eb="4">
      <t>ジテン</t>
    </rPh>
    <rPh sb="8" eb="9">
      <t>カク</t>
    </rPh>
    <rPh sb="9" eb="11">
      <t>タイショウ</t>
    </rPh>
    <rPh sb="11" eb="13">
      <t>ザイリョウ</t>
    </rPh>
    <rPh sb="14" eb="16">
      <t>タンカ</t>
    </rPh>
    <phoneticPr fontId="4"/>
  </si>
  <si>
    <t>ｐ'</t>
    <phoneticPr fontId="4"/>
  </si>
  <si>
    <t>価格変動後における各対象材料の単価</t>
    <rPh sb="0" eb="2">
      <t>カカク</t>
    </rPh>
    <rPh sb="2" eb="4">
      <t>ヘンドウ</t>
    </rPh>
    <rPh sb="4" eb="5">
      <t>ゴ</t>
    </rPh>
    <rPh sb="9" eb="10">
      <t>カク</t>
    </rPh>
    <rPh sb="10" eb="12">
      <t>タイショウ</t>
    </rPh>
    <rPh sb="12" eb="14">
      <t>ザイリョウ</t>
    </rPh>
    <rPh sb="15" eb="17">
      <t>タンカ</t>
    </rPh>
    <phoneticPr fontId="4"/>
  </si>
  <si>
    <t>D</t>
    <phoneticPr fontId="4"/>
  </si>
  <si>
    <t>各対象材料について算定した対象数量</t>
    <rPh sb="0" eb="1">
      <t>カク</t>
    </rPh>
    <rPh sb="1" eb="3">
      <t>タイショウ</t>
    </rPh>
    <rPh sb="3" eb="5">
      <t>ザイリョウ</t>
    </rPh>
    <rPh sb="9" eb="11">
      <t>サンテイ</t>
    </rPh>
    <rPh sb="13" eb="15">
      <t>タイショウ</t>
    </rPh>
    <rPh sb="15" eb="17">
      <t>スウリョウ</t>
    </rPh>
    <phoneticPr fontId="4"/>
  </si>
  <si>
    <t>ｋ</t>
    <phoneticPr fontId="4"/>
  </si>
  <si>
    <t>P</t>
    <phoneticPr fontId="4"/>
  </si>
  <si>
    <t>２）</t>
    <phoneticPr fontId="4"/>
  </si>
  <si>
    <t>スライド額（Ｓ'）＝ スライド額 Ｓ × 100/110</t>
    <rPh sb="4" eb="5">
      <t>ガク</t>
    </rPh>
    <rPh sb="15" eb="16">
      <t>ガク</t>
    </rPh>
    <phoneticPr fontId="4"/>
  </si>
  <si>
    <t>（万円未満切り捨て）</t>
    <rPh sb="1" eb="3">
      <t>マンエン</t>
    </rPh>
    <rPh sb="3" eb="5">
      <t>ミマン</t>
    </rPh>
    <rPh sb="5" eb="6">
      <t>キ</t>
    </rPh>
    <rPh sb="7" eb="8">
      <t>ス</t>
    </rPh>
    <phoneticPr fontId="4"/>
  </si>
  <si>
    <t>３）</t>
    <phoneticPr fontId="4"/>
  </si>
  <si>
    <t>消費税相当額 ＝ スライド額（Ｓ'）× 0.1</t>
    <rPh sb="0" eb="3">
      <t>ショウヒゼイ</t>
    </rPh>
    <rPh sb="3" eb="5">
      <t>ソウトウ</t>
    </rPh>
    <rPh sb="5" eb="6">
      <t>ガク</t>
    </rPh>
    <rPh sb="13" eb="14">
      <t>ガク</t>
    </rPh>
    <phoneticPr fontId="4"/>
  </si>
  <si>
    <t>４）</t>
    <phoneticPr fontId="4"/>
  </si>
  <si>
    <t>スライド額（Ｓ）＝ スライド額（Ｓ'）＋ 消費税相当額</t>
    <rPh sb="4" eb="5">
      <t>ガク</t>
    </rPh>
    <rPh sb="14" eb="15">
      <t>ガク</t>
    </rPh>
    <rPh sb="21" eb="24">
      <t>ショウヒゼイ</t>
    </rPh>
    <rPh sb="24" eb="26">
      <t>ソウトウ</t>
    </rPh>
    <rPh sb="26" eb="27">
      <t>ガク</t>
    </rPh>
    <phoneticPr fontId="4"/>
  </si>
  <si>
    <t>様式-6</t>
    <rPh sb="0" eb="2">
      <t>ヨウシキ</t>
    </rPh>
    <phoneticPr fontId="5"/>
  </si>
  <si>
    <t>承　諾　書</t>
    <rPh sb="0" eb="1">
      <t>ショウ</t>
    </rPh>
    <rPh sb="2" eb="3">
      <t>ダク</t>
    </rPh>
    <rPh sb="4" eb="5">
      <t>ショ</t>
    </rPh>
    <phoneticPr fontId="4"/>
  </si>
  <si>
    <t xml:space="preserve"> </t>
    <phoneticPr fontId="4"/>
  </si>
  <si>
    <t>付けで協議開始のありました上記工事の契約約款第26条第7項による</t>
    <rPh sb="5" eb="7">
      <t>カイシ</t>
    </rPh>
    <rPh sb="13" eb="15">
      <t>ジョウキ</t>
    </rPh>
    <rPh sb="15" eb="17">
      <t>コウジ</t>
    </rPh>
    <rPh sb="18" eb="20">
      <t>ケイヤク</t>
    </rPh>
    <rPh sb="20" eb="22">
      <t>ヤッカン</t>
    </rPh>
    <rPh sb="22" eb="23">
      <t>ダイ</t>
    </rPh>
    <rPh sb="25" eb="26">
      <t>ジョウ</t>
    </rPh>
    <rPh sb="26" eb="27">
      <t>ダイ</t>
    </rPh>
    <rPh sb="28" eb="29">
      <t>コウ</t>
    </rPh>
    <phoneticPr fontId="4"/>
  </si>
  <si>
    <t>スライド協議変更額については、下記のとおり異存ありませんので、承諾します。</t>
    <rPh sb="6" eb="8">
      <t>ヘンコウ</t>
    </rPh>
    <rPh sb="8" eb="9">
      <t>ガク</t>
    </rPh>
    <rPh sb="15" eb="17">
      <t>カキ</t>
    </rPh>
    <rPh sb="21" eb="23">
      <t>イゾン</t>
    </rPh>
    <phoneticPr fontId="4"/>
  </si>
  <si>
    <t>スライド変更金額</t>
    <rPh sb="4" eb="6">
      <t>ヘンコウ</t>
    </rPh>
    <rPh sb="6" eb="7">
      <t>キン</t>
    </rPh>
    <rPh sb="7" eb="8">
      <t>キンガク</t>
    </rPh>
    <phoneticPr fontId="4"/>
  </si>
  <si>
    <t>　　うち、取引に係る消費税及び地方消費税の額</t>
    <phoneticPr fontId="4"/>
  </si>
  <si>
    <t>㊞</t>
    <phoneticPr fontId="4"/>
  </si>
  <si>
    <t>設計図書
の数量</t>
    <rPh sb="0" eb="2">
      <t>セッケイ</t>
    </rPh>
    <rPh sb="2" eb="4">
      <t>トショ</t>
    </rPh>
    <rPh sb="6" eb="8">
      <t>スウリョウ</t>
    </rPh>
    <phoneticPr fontId="4"/>
  </si>
  <si>
    <r>
      <t xml:space="preserve">発注者　実勢価格 ③（税抜）
</t>
    </r>
    <r>
      <rPr>
        <sz val="8"/>
        <color theme="1"/>
        <rFont val="HG丸ｺﾞｼｯｸM-PRO"/>
        <family val="3"/>
        <charset val="128"/>
      </rPr>
      <t>（購入月の翌月の物価資料等）</t>
    </r>
    <rPh sb="0" eb="3">
      <t>ハッチュウシャ</t>
    </rPh>
    <rPh sb="4" eb="6">
      <t>ジッセイ</t>
    </rPh>
    <rPh sb="6" eb="8">
      <t>カカク</t>
    </rPh>
    <rPh sb="11" eb="12">
      <t>ゼイ</t>
    </rPh>
    <rPh sb="12" eb="13">
      <t>ヌ</t>
    </rPh>
    <rPh sb="16" eb="18">
      <t>コウニュウ</t>
    </rPh>
    <rPh sb="18" eb="19">
      <t>ツキ</t>
    </rPh>
    <rPh sb="20" eb="22">
      <t>ヨクゲツ</t>
    </rPh>
    <rPh sb="23" eb="25">
      <t>ブッカ</t>
    </rPh>
    <rPh sb="25" eb="27">
      <t>シリョウ</t>
    </rPh>
    <rPh sb="27" eb="28">
      <t>トウ</t>
    </rPh>
    <phoneticPr fontId="4"/>
  </si>
  <si>
    <t>様式-1</t>
    <rPh sb="0" eb="2">
      <t>ヨウシキ</t>
    </rPh>
    <phoneticPr fontId="4"/>
  </si>
  <si>
    <t>様式-1〔別添〕</t>
    <rPh sb="0" eb="2">
      <t>ヨウシキ</t>
    </rPh>
    <rPh sb="5" eb="7">
      <t>ベッテン</t>
    </rPh>
    <phoneticPr fontId="4"/>
  </si>
  <si>
    <t>契約約款第26条第5項に基づく請負代金額の変更について（請求）</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セイキュウ</t>
    </rPh>
    <phoneticPr fontId="4"/>
  </si>
  <si>
    <t>請負代金額変更請求額概算計算書</t>
    <rPh sb="0" eb="2">
      <t>ウケオイ</t>
    </rPh>
    <rPh sb="2" eb="4">
      <t>ダイキン</t>
    </rPh>
    <rPh sb="4" eb="5">
      <t>ガク</t>
    </rPh>
    <rPh sb="5" eb="7">
      <t>ヘンコウ</t>
    </rPh>
    <rPh sb="7" eb="9">
      <t>セイキュウ</t>
    </rPh>
    <rPh sb="9" eb="10">
      <t>ガク</t>
    </rPh>
    <rPh sb="10" eb="12">
      <t>ガイサン</t>
    </rPh>
    <rPh sb="12" eb="15">
      <t>ケイサンショ</t>
    </rPh>
    <phoneticPr fontId="4"/>
  </si>
  <si>
    <t>様式-2</t>
    <rPh sb="0" eb="2">
      <t>ヨウシキ</t>
    </rPh>
    <phoneticPr fontId="4"/>
  </si>
  <si>
    <t>契約約款第26条第8項に基づく協議の開始の日について（通知）</t>
    <rPh sb="0" eb="2">
      <t>ケイヤク</t>
    </rPh>
    <rPh sb="2" eb="4">
      <t>ヤッカン</t>
    </rPh>
    <rPh sb="4" eb="5">
      <t>ダイ</t>
    </rPh>
    <rPh sb="7" eb="8">
      <t>ジョウ</t>
    </rPh>
    <rPh sb="8" eb="9">
      <t>ダイ</t>
    </rPh>
    <rPh sb="10" eb="11">
      <t>コウ</t>
    </rPh>
    <rPh sb="12" eb="13">
      <t>モト</t>
    </rPh>
    <rPh sb="15" eb="17">
      <t>キョウギ</t>
    </rPh>
    <rPh sb="18" eb="20">
      <t>カイシ</t>
    </rPh>
    <rPh sb="21" eb="22">
      <t>ヒ</t>
    </rPh>
    <rPh sb="27" eb="29">
      <t>ツウチ</t>
    </rPh>
    <phoneticPr fontId="4"/>
  </si>
  <si>
    <t>様式-3</t>
    <rPh sb="0" eb="2">
      <t>ヨウシキ</t>
    </rPh>
    <phoneticPr fontId="4"/>
  </si>
  <si>
    <t>様式-4</t>
    <rPh sb="0" eb="2">
      <t>ヨウシキ</t>
    </rPh>
    <phoneticPr fontId="4"/>
  </si>
  <si>
    <t>スライド変更等協議書</t>
    <rPh sb="4" eb="6">
      <t>ヘンコウ</t>
    </rPh>
    <rPh sb="6" eb="7">
      <t>トウ</t>
    </rPh>
    <rPh sb="7" eb="9">
      <t>キョウギ</t>
    </rPh>
    <rPh sb="9" eb="10">
      <t>ショ</t>
    </rPh>
    <phoneticPr fontId="4"/>
  </si>
  <si>
    <t>様式-4〔別添〕</t>
    <rPh sb="0" eb="2">
      <t>ヨウシキ</t>
    </rPh>
    <rPh sb="5" eb="7">
      <t>ベッテン</t>
    </rPh>
    <phoneticPr fontId="4"/>
  </si>
  <si>
    <t>契約約款第26条第5項の対象材料内訳表</t>
    <rPh sb="0" eb="2">
      <t>ケイヤク</t>
    </rPh>
    <rPh sb="2" eb="4">
      <t>ヤッカン</t>
    </rPh>
    <rPh sb="4" eb="5">
      <t>ダイ</t>
    </rPh>
    <rPh sb="7" eb="8">
      <t>ジョウ</t>
    </rPh>
    <rPh sb="8" eb="9">
      <t>ダイ</t>
    </rPh>
    <rPh sb="10" eb="11">
      <t>コウ</t>
    </rPh>
    <rPh sb="12" eb="14">
      <t>タイショウ</t>
    </rPh>
    <rPh sb="14" eb="16">
      <t>ザイリョウ</t>
    </rPh>
    <rPh sb="16" eb="18">
      <t>ウチワケ</t>
    </rPh>
    <rPh sb="18" eb="19">
      <t>ヒョウ</t>
    </rPh>
    <phoneticPr fontId="4"/>
  </si>
  <si>
    <t>別紙計算書3-1</t>
    <rPh sb="0" eb="2">
      <t>ベッシ</t>
    </rPh>
    <rPh sb="2" eb="5">
      <t>ケイサンショ</t>
    </rPh>
    <phoneticPr fontId="4"/>
  </si>
  <si>
    <t>単品スライド計算書【鋼材類】</t>
    <rPh sb="0" eb="2">
      <t>タンピン</t>
    </rPh>
    <rPh sb="6" eb="8">
      <t>ケイサン</t>
    </rPh>
    <rPh sb="8" eb="9">
      <t>ショ</t>
    </rPh>
    <rPh sb="10" eb="12">
      <t>コウザイ</t>
    </rPh>
    <rPh sb="12" eb="13">
      <t>ルイ</t>
    </rPh>
    <phoneticPr fontId="4"/>
  </si>
  <si>
    <t>別紙計算書3-2</t>
    <rPh sb="0" eb="2">
      <t>ベッシ</t>
    </rPh>
    <rPh sb="2" eb="5">
      <t>ケイサンショ</t>
    </rPh>
    <phoneticPr fontId="4"/>
  </si>
  <si>
    <t>別紙計算書3-3①</t>
    <rPh sb="0" eb="2">
      <t>ベッシ</t>
    </rPh>
    <rPh sb="2" eb="5">
      <t>ケイサンショ</t>
    </rPh>
    <phoneticPr fontId="4"/>
  </si>
  <si>
    <t>別紙計算書3-3③</t>
    <rPh sb="0" eb="2">
      <t>ベッシ</t>
    </rPh>
    <rPh sb="2" eb="5">
      <t>ケイサンショ</t>
    </rPh>
    <phoneticPr fontId="4"/>
  </si>
  <si>
    <t>別紙計算書3-3②</t>
    <rPh sb="0" eb="2">
      <t>ベッシ</t>
    </rPh>
    <rPh sb="2" eb="5">
      <t>ケイサンショ</t>
    </rPh>
    <phoneticPr fontId="4"/>
  </si>
  <si>
    <t>単品スライド計算書【燃料油】</t>
    <rPh sb="0" eb="2">
      <t>タンピン</t>
    </rPh>
    <rPh sb="6" eb="8">
      <t>ケイサン</t>
    </rPh>
    <rPh sb="8" eb="9">
      <t>ショ</t>
    </rPh>
    <rPh sb="10" eb="13">
      <t>ネンリョウユ</t>
    </rPh>
    <phoneticPr fontId="4"/>
  </si>
  <si>
    <t>単品スライド計算書【アスファルト類】</t>
    <rPh sb="0" eb="2">
      <t>タンピン</t>
    </rPh>
    <rPh sb="6" eb="8">
      <t>ケイサン</t>
    </rPh>
    <rPh sb="8" eb="9">
      <t>ショ</t>
    </rPh>
    <rPh sb="16" eb="17">
      <t>ルイ</t>
    </rPh>
    <phoneticPr fontId="4"/>
  </si>
  <si>
    <t>単品スライド計算書【コンクリート類】</t>
    <rPh sb="0" eb="2">
      <t>タンピン</t>
    </rPh>
    <rPh sb="6" eb="8">
      <t>ケイサン</t>
    </rPh>
    <rPh sb="8" eb="9">
      <t>ショ</t>
    </rPh>
    <rPh sb="16" eb="17">
      <t>ルイ</t>
    </rPh>
    <phoneticPr fontId="4"/>
  </si>
  <si>
    <t>様式-5</t>
    <rPh sb="0" eb="2">
      <t>ヨウシキ</t>
    </rPh>
    <phoneticPr fontId="4"/>
  </si>
  <si>
    <t>契約約款第26条第5項に基づく請負代金額の変更について（協議）</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キョウギ</t>
    </rPh>
    <phoneticPr fontId="4"/>
  </si>
  <si>
    <t>様式-5〔別添〕</t>
    <rPh sb="0" eb="2">
      <t>ヨウシキ</t>
    </rPh>
    <rPh sb="5" eb="7">
      <t>ベッテン</t>
    </rPh>
    <phoneticPr fontId="4"/>
  </si>
  <si>
    <t>物価の変動に基づくスライド額計算書</t>
    <rPh sb="0" eb="2">
      <t>ブッカ</t>
    </rPh>
    <rPh sb="3" eb="5">
      <t>ヘンドウ</t>
    </rPh>
    <rPh sb="6" eb="7">
      <t>モト</t>
    </rPh>
    <rPh sb="13" eb="14">
      <t>ガク</t>
    </rPh>
    <rPh sb="14" eb="17">
      <t>ケイサンショ</t>
    </rPh>
    <phoneticPr fontId="4"/>
  </si>
  <si>
    <t>様式-6</t>
    <rPh sb="0" eb="2">
      <t>ヨウシキ</t>
    </rPh>
    <phoneticPr fontId="4"/>
  </si>
  <si>
    <t>承諾書</t>
    <rPh sb="0" eb="2">
      <t>ショウダク</t>
    </rPh>
    <rPh sb="2" eb="3">
      <t>ショ</t>
    </rPh>
    <phoneticPr fontId="4"/>
  </si>
  <si>
    <t>様式-5-2</t>
    <rPh sb="0" eb="2">
      <t>ヨウシキ</t>
    </rPh>
    <phoneticPr fontId="4"/>
  </si>
  <si>
    <t>単品スライド計算書【（その他材料）】</t>
    <rPh sb="0" eb="2">
      <t>タンピン</t>
    </rPh>
    <rPh sb="6" eb="8">
      <t>ケイサン</t>
    </rPh>
    <rPh sb="8" eb="9">
      <t>ショ</t>
    </rPh>
    <phoneticPr fontId="4"/>
  </si>
  <si>
    <t>（適用外）</t>
    <rPh sb="1" eb="3">
      <t>テキヨウ</t>
    </rPh>
    <rPh sb="3" eb="4">
      <t>ガイ</t>
    </rPh>
    <phoneticPr fontId="4"/>
  </si>
  <si>
    <t>別紙計算書3-</t>
    <rPh sb="0" eb="2">
      <t>ベッシ</t>
    </rPh>
    <rPh sb="2" eb="5">
      <t>ケイサンショ</t>
    </rPh>
    <phoneticPr fontId="4"/>
  </si>
  <si>
    <t>[ 単品スライド計算書【 （対象品目名） 】 ]</t>
    <rPh sb="2" eb="4">
      <t>タンピン</t>
    </rPh>
    <rPh sb="8" eb="11">
      <t>ケイサンショ</t>
    </rPh>
    <rPh sb="14" eb="16">
      <t>タイショウ</t>
    </rPh>
    <rPh sb="16" eb="18">
      <t>ヒンモク</t>
    </rPh>
    <rPh sb="18" eb="19">
      <t>メイ</t>
    </rPh>
    <phoneticPr fontId="4"/>
  </si>
  <si>
    <t>工　　　期</t>
    <rPh sb="0" eb="1">
      <t>コウ</t>
    </rPh>
    <rPh sb="4" eb="5">
      <t>キ</t>
    </rPh>
    <phoneticPr fontId="4"/>
  </si>
  <si>
    <t>請求時の契約工期</t>
    <rPh sb="0" eb="2">
      <t>セイキュウ</t>
    </rPh>
    <rPh sb="2" eb="3">
      <t>ジ</t>
    </rPh>
    <rPh sb="4" eb="6">
      <t>ケイヤク</t>
    </rPh>
    <rPh sb="6" eb="8">
      <t>コウキ</t>
    </rPh>
    <phoneticPr fontId="4"/>
  </si>
  <si>
    <t>設計数量と購入数量①の合計のうち小さい方の数量</t>
    <rPh sb="0" eb="2">
      <t>セッケイ</t>
    </rPh>
    <rPh sb="2" eb="4">
      <t>スウリョウ</t>
    </rPh>
    <rPh sb="5" eb="7">
      <t>コウニュウ</t>
    </rPh>
    <rPh sb="7" eb="9">
      <t>スウリョウ</t>
    </rPh>
    <rPh sb="11" eb="13">
      <t>ゴウケイ</t>
    </rPh>
    <rPh sb="16" eb="17">
      <t>チイ</t>
    </rPh>
    <rPh sb="19" eb="20">
      <t>ホウ</t>
    </rPh>
    <rPh sb="21" eb="23">
      <t>スウリョウ</t>
    </rPh>
    <phoneticPr fontId="4"/>
  </si>
  <si>
    <t>請求する主要資材</t>
    <rPh sb="0" eb="2">
      <t>セイキュウ</t>
    </rPh>
    <rPh sb="4" eb="6">
      <t>シュヨウ</t>
    </rPh>
    <rPh sb="6" eb="8">
      <t>シザイ</t>
    </rPh>
    <phoneticPr fontId="4"/>
  </si>
  <si>
    <t>スライド請求する材料名及び規格</t>
    <rPh sb="4" eb="6">
      <t>セイキュウ</t>
    </rPh>
    <rPh sb="8" eb="10">
      <t>ザイリョウ</t>
    </rPh>
    <rPh sb="10" eb="11">
      <t>メイ</t>
    </rPh>
    <rPh sb="11" eb="12">
      <t>オヨ</t>
    </rPh>
    <rPh sb="13" eb="15">
      <t>キカク</t>
    </rPh>
    <phoneticPr fontId="4"/>
  </si>
  <si>
    <t>受注者 購入数量①</t>
    <rPh sb="0" eb="3">
      <t>ジュチュウシャ</t>
    </rPh>
    <rPh sb="4" eb="6">
      <t>コウニュウ</t>
    </rPh>
    <rPh sb="6" eb="8">
      <t>スウリョウ</t>
    </rPh>
    <phoneticPr fontId="4"/>
  </si>
  <si>
    <t>月ごとの受注者が実際に購入した数量（納品書等の数量)</t>
    <rPh sb="0" eb="1">
      <t>ツキ</t>
    </rPh>
    <rPh sb="4" eb="7">
      <t>ジュチュウシャ</t>
    </rPh>
    <rPh sb="8" eb="10">
      <t>ジッサイ</t>
    </rPh>
    <rPh sb="11" eb="13">
      <t>コウニュウ</t>
    </rPh>
    <rPh sb="15" eb="17">
      <t>スウリョウ</t>
    </rPh>
    <rPh sb="18" eb="21">
      <t>ノウヒンショ</t>
    </rPh>
    <rPh sb="21" eb="22">
      <t>トウ</t>
    </rPh>
    <rPh sb="23" eb="25">
      <t>スウリョウ</t>
    </rPh>
    <phoneticPr fontId="4"/>
  </si>
  <si>
    <t>受注者 購入価格②</t>
    <rPh sb="0" eb="3">
      <t>ジュチュウシャ</t>
    </rPh>
    <rPh sb="4" eb="6">
      <t>コウニュウ</t>
    </rPh>
    <rPh sb="6" eb="8">
      <t>カカク</t>
    </rPh>
    <phoneticPr fontId="4"/>
  </si>
  <si>
    <t>購入数量①の購入単価</t>
    <rPh sb="0" eb="2">
      <t>コウニュウ</t>
    </rPh>
    <rPh sb="2" eb="4">
      <t>スウリョウ</t>
    </rPh>
    <rPh sb="6" eb="8">
      <t>コウニュウ</t>
    </rPh>
    <rPh sb="8" eb="10">
      <t>タンカ</t>
    </rPh>
    <phoneticPr fontId="4"/>
  </si>
  <si>
    <t>発注者 実勢価格③</t>
    <rPh sb="0" eb="3">
      <t>ハッチュウシャ</t>
    </rPh>
    <rPh sb="4" eb="6">
      <t>ジッセイ</t>
    </rPh>
    <rPh sb="6" eb="8">
      <t>カカク</t>
    </rPh>
    <phoneticPr fontId="4"/>
  </si>
  <si>
    <r>
      <t>購入月（あるいは翌月</t>
    </r>
    <r>
      <rPr>
        <b/>
        <vertAlign val="superscript"/>
        <sz val="10"/>
        <color rgb="FFFF0000"/>
        <rFont val="HG丸ｺﾞｼｯｸM-PRO"/>
        <family val="3"/>
        <charset val="128"/>
      </rPr>
      <t>※</t>
    </r>
    <r>
      <rPr>
        <sz val="10.5"/>
        <color theme="1"/>
        <rFont val="HG丸ｺﾞｼｯｸM-PRO"/>
        <family val="2"/>
        <charset val="128"/>
      </rPr>
      <t>）の物価資料等に掲載されている価格</t>
    </r>
    <rPh sb="0" eb="2">
      <t>コウニュウ</t>
    </rPh>
    <rPh sb="2" eb="3">
      <t>ツキ</t>
    </rPh>
    <rPh sb="8" eb="10">
      <t>ヨクゲツ</t>
    </rPh>
    <rPh sb="13" eb="15">
      <t>ブッカ</t>
    </rPh>
    <rPh sb="15" eb="17">
      <t>シリョウ</t>
    </rPh>
    <rPh sb="17" eb="18">
      <t>トウ</t>
    </rPh>
    <rPh sb="19" eb="21">
      <t>ケイサイ</t>
    </rPh>
    <rPh sb="26" eb="28">
      <t>カカク</t>
    </rPh>
    <phoneticPr fontId="4"/>
  </si>
  <si>
    <t>受注者 購入金額</t>
    <rPh sb="0" eb="3">
      <t>ジュチュウシャ</t>
    </rPh>
    <rPh sb="4" eb="6">
      <t>コウニュウ</t>
    </rPh>
    <rPh sb="6" eb="8">
      <t>キンガク</t>
    </rPh>
    <phoneticPr fontId="4"/>
  </si>
  <si>
    <r>
      <t>購入数量①に購入価格②を乗じた金額　</t>
    </r>
    <r>
      <rPr>
        <sz val="10"/>
        <color rgb="FFFF0000"/>
        <rFont val="HG丸ｺﾞｼｯｸM-PRO"/>
        <family val="3"/>
        <charset val="128"/>
      </rPr>
      <t>（自動計算）</t>
    </r>
    <rPh sb="0" eb="2">
      <t>コウニュウ</t>
    </rPh>
    <rPh sb="2" eb="4">
      <t>スウリョウ</t>
    </rPh>
    <rPh sb="6" eb="8">
      <t>コウニュウ</t>
    </rPh>
    <rPh sb="8" eb="10">
      <t>カカク</t>
    </rPh>
    <rPh sb="12" eb="13">
      <t>ジョウ</t>
    </rPh>
    <rPh sb="15" eb="17">
      <t>キンガク</t>
    </rPh>
    <rPh sb="19" eb="21">
      <t>ジドウ</t>
    </rPh>
    <rPh sb="21" eb="23">
      <t>ケイサン</t>
    </rPh>
    <phoneticPr fontId="4"/>
  </si>
  <si>
    <t>スライド請求する材料名</t>
    <rPh sb="4" eb="6">
      <t>セイキュウ</t>
    </rPh>
    <rPh sb="8" eb="10">
      <t>ザイリョウ</t>
    </rPh>
    <rPh sb="10" eb="11">
      <t>メイ</t>
    </rPh>
    <phoneticPr fontId="4"/>
  </si>
  <si>
    <t>発注者 実勢金額</t>
    <rPh sb="0" eb="3">
      <t>ハッチュウシャ</t>
    </rPh>
    <rPh sb="4" eb="6">
      <t>ジッセイ</t>
    </rPh>
    <rPh sb="6" eb="8">
      <t>キンガク</t>
    </rPh>
    <phoneticPr fontId="4"/>
  </si>
  <si>
    <r>
      <t>購入数量①に実勢価格③を乗じた金額　</t>
    </r>
    <r>
      <rPr>
        <sz val="10"/>
        <color rgb="FFFF0000"/>
        <rFont val="HG丸ｺﾞｼｯｸM-PRO"/>
        <family val="3"/>
        <charset val="128"/>
      </rPr>
      <t>（自動計算）</t>
    </r>
    <rPh sb="0" eb="2">
      <t>コウニュウ</t>
    </rPh>
    <rPh sb="2" eb="4">
      <t>スウリョウ</t>
    </rPh>
    <rPh sb="6" eb="8">
      <t>ジッセイ</t>
    </rPh>
    <rPh sb="8" eb="10">
      <t>カカク</t>
    </rPh>
    <rPh sb="12" eb="13">
      <t>ジョウ</t>
    </rPh>
    <rPh sb="15" eb="17">
      <t>キンガク</t>
    </rPh>
    <rPh sb="19" eb="21">
      <t>ジドウ</t>
    </rPh>
    <rPh sb="21" eb="23">
      <t>ケイサン</t>
    </rPh>
    <phoneticPr fontId="4"/>
  </si>
  <si>
    <t>スライド請求する材料の規格</t>
    <rPh sb="4" eb="6">
      <t>セイキュウ</t>
    </rPh>
    <rPh sb="8" eb="10">
      <t>ザイリョウ</t>
    </rPh>
    <rPh sb="11" eb="13">
      <t>キカク</t>
    </rPh>
    <phoneticPr fontId="4"/>
  </si>
  <si>
    <t>受注者 購入金額の調整</t>
    <rPh sb="0" eb="3">
      <t>ジュチュウシャ</t>
    </rPh>
    <rPh sb="4" eb="6">
      <t>コウニュウ</t>
    </rPh>
    <rPh sb="6" eb="8">
      <t>キンガク</t>
    </rPh>
    <rPh sb="9" eb="11">
      <t>チョウセイ</t>
    </rPh>
    <phoneticPr fontId="4"/>
  </si>
  <si>
    <r>
      <t>対象数量に対応する購入金額　</t>
    </r>
    <r>
      <rPr>
        <sz val="10"/>
        <color rgb="FFFF0000"/>
        <rFont val="HG丸ｺﾞｼｯｸM-PRO"/>
        <family val="3"/>
        <charset val="128"/>
      </rPr>
      <t>（自動計算）</t>
    </r>
    <rPh sb="0" eb="2">
      <t>タイショウ</t>
    </rPh>
    <rPh sb="2" eb="4">
      <t>スウリョウ</t>
    </rPh>
    <rPh sb="5" eb="7">
      <t>タイオウ</t>
    </rPh>
    <rPh sb="9" eb="11">
      <t>コウニュウ</t>
    </rPh>
    <rPh sb="11" eb="13">
      <t>キンガク</t>
    </rPh>
    <rPh sb="15" eb="17">
      <t>ジドウ</t>
    </rPh>
    <rPh sb="17" eb="19">
      <t>ケイサン</t>
    </rPh>
    <phoneticPr fontId="4"/>
  </si>
  <si>
    <t>購入した数量（購入する数量）</t>
    <rPh sb="0" eb="2">
      <t>コウニュウ</t>
    </rPh>
    <rPh sb="4" eb="6">
      <t>スウリョウ</t>
    </rPh>
    <rPh sb="7" eb="9">
      <t>コウニュウ</t>
    </rPh>
    <rPh sb="11" eb="13">
      <t>スウリョウ</t>
    </rPh>
    <phoneticPr fontId="4"/>
  </si>
  <si>
    <t>（購入数量が対象数量より大きい場合）</t>
    <rPh sb="1" eb="3">
      <t>コウニュウ</t>
    </rPh>
    <rPh sb="3" eb="5">
      <t>スウリョウ</t>
    </rPh>
    <rPh sb="6" eb="8">
      <t>タイショウ</t>
    </rPh>
    <rPh sb="8" eb="10">
      <t>スウリョウ</t>
    </rPh>
    <rPh sb="12" eb="13">
      <t>オオ</t>
    </rPh>
    <rPh sb="15" eb="17">
      <t>バアイ</t>
    </rPh>
    <phoneticPr fontId="4"/>
  </si>
  <si>
    <t>当初単価</t>
    <rPh sb="0" eb="2">
      <t>トウショ</t>
    </rPh>
    <rPh sb="2" eb="4">
      <t>タンカ</t>
    </rPh>
    <phoneticPr fontId="4"/>
  </si>
  <si>
    <t>入札時の受注者の積算単価</t>
    <rPh sb="0" eb="2">
      <t>ニュウサツ</t>
    </rPh>
    <rPh sb="2" eb="3">
      <t>ジ</t>
    </rPh>
    <rPh sb="4" eb="7">
      <t>ジュチュウシャ</t>
    </rPh>
    <rPh sb="8" eb="10">
      <t>セキサン</t>
    </rPh>
    <rPh sb="10" eb="12">
      <t>タンカ</t>
    </rPh>
    <phoneticPr fontId="4"/>
  </si>
  <si>
    <t>スライド単価Ｐ'</t>
    <rPh sb="4" eb="6">
      <t>タンカ</t>
    </rPh>
    <phoneticPr fontId="4"/>
  </si>
  <si>
    <r>
      <t>実勢金額の合計を購入数量で除した金額　</t>
    </r>
    <r>
      <rPr>
        <sz val="10"/>
        <color rgb="FFFF0000"/>
        <rFont val="HG丸ｺﾞｼｯｸM-PRO"/>
        <family val="3"/>
        <charset val="128"/>
      </rPr>
      <t>（自動計算）</t>
    </r>
    <rPh sb="0" eb="2">
      <t>ジッセイ</t>
    </rPh>
    <rPh sb="2" eb="4">
      <t>キンガク</t>
    </rPh>
    <rPh sb="5" eb="7">
      <t>ゴウケイ</t>
    </rPh>
    <rPh sb="8" eb="10">
      <t>コウニュウ</t>
    </rPh>
    <rPh sb="10" eb="12">
      <t>スウリョウ</t>
    </rPh>
    <rPh sb="13" eb="14">
      <t>ジョ</t>
    </rPh>
    <rPh sb="16" eb="18">
      <t>キンガク</t>
    </rPh>
    <rPh sb="20" eb="22">
      <t>ジドウ</t>
    </rPh>
    <rPh sb="22" eb="24">
      <t>ケイサン</t>
    </rPh>
    <phoneticPr fontId="4"/>
  </si>
  <si>
    <t>当初想定金額</t>
    <rPh sb="0" eb="2">
      <t>トウショ</t>
    </rPh>
    <rPh sb="2" eb="4">
      <t>ソウテイ</t>
    </rPh>
    <rPh sb="4" eb="6">
      <t>キンガク</t>
    </rPh>
    <phoneticPr fontId="4"/>
  </si>
  <si>
    <r>
      <t>数量に当初単価を乗じた金額　</t>
    </r>
    <r>
      <rPr>
        <sz val="10"/>
        <color rgb="FFFF0000"/>
        <rFont val="HG丸ｺﾞｼｯｸM-PRO"/>
        <family val="3"/>
        <charset val="128"/>
      </rPr>
      <t>（自動計算）</t>
    </r>
    <rPh sb="0" eb="2">
      <t>スウリョウ</t>
    </rPh>
    <rPh sb="3" eb="5">
      <t>トウショ</t>
    </rPh>
    <rPh sb="5" eb="7">
      <t>タンカ</t>
    </rPh>
    <rPh sb="8" eb="9">
      <t>ジョウ</t>
    </rPh>
    <rPh sb="11" eb="13">
      <t>キンガク</t>
    </rPh>
    <rPh sb="15" eb="17">
      <t>ジドウ</t>
    </rPh>
    <rPh sb="17" eb="19">
      <t>ケイサン</t>
    </rPh>
    <phoneticPr fontId="4"/>
  </si>
  <si>
    <t>当初設計単価Ｐ</t>
    <rPh sb="0" eb="2">
      <t>トウショ</t>
    </rPh>
    <rPh sb="2" eb="4">
      <t>セッケイ</t>
    </rPh>
    <rPh sb="4" eb="6">
      <t>タンカ</t>
    </rPh>
    <phoneticPr fontId="4"/>
  </si>
  <si>
    <t>発注者の当初積算に用いた単価</t>
    <rPh sb="0" eb="3">
      <t>ハッチュウシャ</t>
    </rPh>
    <rPh sb="4" eb="6">
      <t>トウショ</t>
    </rPh>
    <rPh sb="6" eb="8">
      <t>セキサン</t>
    </rPh>
    <rPh sb="9" eb="10">
      <t>モチ</t>
    </rPh>
    <rPh sb="12" eb="14">
      <t>タンカ</t>
    </rPh>
    <phoneticPr fontId="4"/>
  </si>
  <si>
    <t>購入単価</t>
    <rPh sb="0" eb="2">
      <t>コウニュウ</t>
    </rPh>
    <rPh sb="2" eb="4">
      <t>タンカ</t>
    </rPh>
    <phoneticPr fontId="4"/>
  </si>
  <si>
    <t>受注者が購入した単価（購入する単価）</t>
    <rPh sb="0" eb="3">
      <t>ジュチュウシャ</t>
    </rPh>
    <rPh sb="4" eb="6">
      <t>コウニュウ</t>
    </rPh>
    <rPh sb="8" eb="10">
      <t>タンカ</t>
    </rPh>
    <rPh sb="11" eb="13">
      <t>コウニュウ</t>
    </rPh>
    <rPh sb="15" eb="17">
      <t>タンカ</t>
    </rPh>
    <phoneticPr fontId="4"/>
  </si>
  <si>
    <r>
      <t>Ｍ</t>
    </r>
    <r>
      <rPr>
        <vertAlign val="superscript"/>
        <sz val="11"/>
        <color theme="1"/>
        <rFont val="HG丸ｺﾞｼｯｸM-PRO"/>
        <family val="3"/>
        <charset val="128"/>
      </rPr>
      <t>変更</t>
    </r>
    <r>
      <rPr>
        <sz val="10.5"/>
        <color theme="1"/>
        <rFont val="HG丸ｺﾞｼｯｸM-PRO"/>
        <family val="2"/>
        <charset val="128"/>
      </rPr>
      <t>　発注者</t>
    </r>
    <rPh sb="1" eb="3">
      <t>ヘンコウ</t>
    </rPh>
    <rPh sb="4" eb="7">
      <t>ハッチュウシャ</t>
    </rPh>
    <phoneticPr fontId="4"/>
  </si>
  <si>
    <t>材料毎に対象数量にｽﾗｲﾄﾞ単価Ｐ’を乗じた金額の合計（請負換算）</t>
    <rPh sb="0" eb="2">
      <t>ザイリョウ</t>
    </rPh>
    <rPh sb="2" eb="3">
      <t>マイ</t>
    </rPh>
    <rPh sb="4" eb="6">
      <t>タイショウ</t>
    </rPh>
    <rPh sb="6" eb="8">
      <t>スウリョウ</t>
    </rPh>
    <rPh sb="19" eb="20">
      <t>ジョウ</t>
    </rPh>
    <rPh sb="22" eb="24">
      <t>キンガク</t>
    </rPh>
    <rPh sb="25" eb="27">
      <t>ゴウケイ</t>
    </rPh>
    <rPh sb="28" eb="30">
      <t>ウケオイ</t>
    </rPh>
    <rPh sb="30" eb="32">
      <t>カンザン</t>
    </rPh>
    <phoneticPr fontId="4"/>
  </si>
  <si>
    <r>
      <t>数量に購入単価を乗じた金額　</t>
    </r>
    <r>
      <rPr>
        <sz val="10"/>
        <color rgb="FFFF0000"/>
        <rFont val="HG丸ｺﾞｼｯｸM-PRO"/>
        <family val="3"/>
        <charset val="128"/>
      </rPr>
      <t>（自動計算）</t>
    </r>
    <rPh sb="0" eb="2">
      <t>スウリョウ</t>
    </rPh>
    <rPh sb="3" eb="5">
      <t>コウニュウ</t>
    </rPh>
    <rPh sb="5" eb="7">
      <t>タンカ</t>
    </rPh>
    <rPh sb="8" eb="9">
      <t>ジョウ</t>
    </rPh>
    <rPh sb="11" eb="13">
      <t>キンガク</t>
    </rPh>
    <rPh sb="15" eb="17">
      <t>ジドウ</t>
    </rPh>
    <rPh sb="17" eb="19">
      <t>ケイサン</t>
    </rPh>
    <phoneticPr fontId="4"/>
  </si>
  <si>
    <r>
      <t>Ｍ</t>
    </r>
    <r>
      <rPr>
        <vertAlign val="superscript"/>
        <sz val="11"/>
        <color theme="1"/>
        <rFont val="HG丸ｺﾞｼｯｸM-PRO"/>
        <family val="3"/>
        <charset val="128"/>
      </rPr>
      <t>変更</t>
    </r>
    <r>
      <rPr>
        <sz val="10.5"/>
        <color theme="1"/>
        <rFont val="HG丸ｺﾞｼｯｸM-PRO"/>
        <family val="2"/>
        <charset val="128"/>
      </rPr>
      <t>　受注者</t>
    </r>
    <rPh sb="1" eb="3">
      <t>ヘンコウ</t>
    </rPh>
    <rPh sb="4" eb="7">
      <t>ジュチュウシャ</t>
    </rPh>
    <phoneticPr fontId="4"/>
  </si>
  <si>
    <t>材料毎の受注者の購入額（調整後）の合計</t>
    <rPh sb="0" eb="2">
      <t>ザイリョウ</t>
    </rPh>
    <rPh sb="2" eb="3">
      <t>マイ</t>
    </rPh>
    <rPh sb="4" eb="6">
      <t>ジュチュウ</t>
    </rPh>
    <rPh sb="6" eb="7">
      <t>シャ</t>
    </rPh>
    <rPh sb="8" eb="10">
      <t>コウニュウ</t>
    </rPh>
    <rPh sb="10" eb="11">
      <t>ガク</t>
    </rPh>
    <rPh sb="12" eb="15">
      <t>チョウセイゴ</t>
    </rPh>
    <rPh sb="17" eb="19">
      <t>ゴウケイ</t>
    </rPh>
    <phoneticPr fontId="4"/>
  </si>
  <si>
    <t>購入した年月（購入する年月）</t>
    <rPh sb="0" eb="2">
      <t>コウニュウ</t>
    </rPh>
    <rPh sb="4" eb="5">
      <t>ネン</t>
    </rPh>
    <rPh sb="5" eb="6">
      <t>ツキ</t>
    </rPh>
    <rPh sb="7" eb="9">
      <t>コウニュウ</t>
    </rPh>
    <rPh sb="11" eb="13">
      <t>ネンゲツ</t>
    </rPh>
    <phoneticPr fontId="4"/>
  </si>
  <si>
    <r>
      <t>Ｍ</t>
    </r>
    <r>
      <rPr>
        <vertAlign val="superscript"/>
        <sz val="11"/>
        <color theme="1"/>
        <rFont val="HG丸ｺﾞｼｯｸM-PRO"/>
        <family val="3"/>
        <charset val="128"/>
      </rPr>
      <t>当初</t>
    </r>
    <r>
      <rPr>
        <sz val="10.5"/>
        <color theme="1"/>
        <rFont val="HG丸ｺﾞｼｯｸM-PRO"/>
        <family val="2"/>
        <charset val="128"/>
      </rPr>
      <t>　発注者</t>
    </r>
    <rPh sb="1" eb="3">
      <t>トウショ</t>
    </rPh>
    <rPh sb="4" eb="7">
      <t>ハッチュウシャ</t>
    </rPh>
    <phoneticPr fontId="4"/>
  </si>
  <si>
    <t>材料毎に対象数量に当初設計単価Ｐを乗じた金額の合計（請負換算）</t>
    <rPh sb="0" eb="2">
      <t>ザイリョウ</t>
    </rPh>
    <rPh sb="2" eb="3">
      <t>マイ</t>
    </rPh>
    <rPh sb="4" eb="6">
      <t>タイショウ</t>
    </rPh>
    <rPh sb="6" eb="8">
      <t>スウリョウ</t>
    </rPh>
    <rPh sb="9" eb="11">
      <t>トウショ</t>
    </rPh>
    <rPh sb="11" eb="13">
      <t>セッケイ</t>
    </rPh>
    <rPh sb="17" eb="18">
      <t>ジョウ</t>
    </rPh>
    <rPh sb="20" eb="22">
      <t>キンガク</t>
    </rPh>
    <rPh sb="23" eb="25">
      <t>ゴウケイ</t>
    </rPh>
    <rPh sb="26" eb="28">
      <t>ウケオイ</t>
    </rPh>
    <rPh sb="28" eb="30">
      <t>カンザン</t>
    </rPh>
    <phoneticPr fontId="4"/>
  </si>
  <si>
    <t>差額</t>
    <rPh sb="0" eb="2">
      <t>サガク</t>
    </rPh>
    <phoneticPr fontId="4"/>
  </si>
  <si>
    <r>
      <t>購入金額から当初想定金額を減じた金額　</t>
    </r>
    <r>
      <rPr>
        <sz val="10"/>
        <color rgb="FFFF0000"/>
        <rFont val="HG丸ｺﾞｼｯｸM-PRO"/>
        <family val="3"/>
        <charset val="128"/>
      </rPr>
      <t>（自動計算）</t>
    </r>
    <rPh sb="0" eb="2">
      <t>コウニュウ</t>
    </rPh>
    <rPh sb="2" eb="4">
      <t>キンガク</t>
    </rPh>
    <rPh sb="6" eb="8">
      <t>トウショ</t>
    </rPh>
    <rPh sb="8" eb="10">
      <t>ソウテイ</t>
    </rPh>
    <rPh sb="10" eb="12">
      <t>キンガク</t>
    </rPh>
    <rPh sb="13" eb="14">
      <t>ゲン</t>
    </rPh>
    <rPh sb="16" eb="18">
      <t>キンガク</t>
    </rPh>
    <rPh sb="20" eb="22">
      <t>ジドウ</t>
    </rPh>
    <rPh sb="22" eb="24">
      <t>ケイサン</t>
    </rPh>
    <phoneticPr fontId="4"/>
  </si>
  <si>
    <r>
      <t>Ｍ</t>
    </r>
    <r>
      <rPr>
        <vertAlign val="superscript"/>
        <sz val="11"/>
        <color theme="1"/>
        <rFont val="HG丸ｺﾞｼｯｸM-PRO"/>
        <family val="3"/>
        <charset val="128"/>
      </rPr>
      <t>変更</t>
    </r>
    <r>
      <rPr>
        <sz val="10.5"/>
        <color theme="1"/>
        <rFont val="HG丸ｺﾞｼｯｸM-PRO"/>
        <family val="2"/>
        <charset val="128"/>
      </rPr>
      <t>－Ｍ</t>
    </r>
    <r>
      <rPr>
        <vertAlign val="superscript"/>
        <sz val="11"/>
        <color theme="1"/>
        <rFont val="HG丸ｺﾞｼｯｸM-PRO"/>
        <family val="3"/>
        <charset val="128"/>
      </rPr>
      <t>当初</t>
    </r>
    <rPh sb="1" eb="3">
      <t>ヘンコウ</t>
    </rPh>
    <rPh sb="5" eb="7">
      <t>トウショ</t>
    </rPh>
    <phoneticPr fontId="4"/>
  </si>
  <si>
    <t>Ｍ変更は受注者と発注者を比較し低い方の金額</t>
    <rPh sb="1" eb="3">
      <t>ヘンコウ</t>
    </rPh>
    <rPh sb="4" eb="6">
      <t>ジュチュウ</t>
    </rPh>
    <rPh sb="6" eb="7">
      <t>シャ</t>
    </rPh>
    <rPh sb="8" eb="11">
      <t>ハッチュウシャ</t>
    </rPh>
    <rPh sb="12" eb="14">
      <t>ヒカク</t>
    </rPh>
    <rPh sb="15" eb="16">
      <t>ヒク</t>
    </rPh>
    <rPh sb="17" eb="18">
      <t>ホウ</t>
    </rPh>
    <rPh sb="19" eb="21">
      <t>キンガク</t>
    </rPh>
    <phoneticPr fontId="4"/>
  </si>
  <si>
    <r>
      <t>（Ｍ</t>
    </r>
    <r>
      <rPr>
        <vertAlign val="superscript"/>
        <sz val="11"/>
        <color theme="1"/>
        <rFont val="HG丸ｺﾞｼｯｸM-PRO"/>
        <family val="3"/>
        <charset val="128"/>
      </rPr>
      <t>変更</t>
    </r>
    <r>
      <rPr>
        <sz val="10.5"/>
        <color theme="1"/>
        <rFont val="HG丸ｺﾞｼｯｸM-PRO"/>
        <family val="2"/>
        <charset val="128"/>
      </rPr>
      <t>　発注者～Ｍ</t>
    </r>
    <r>
      <rPr>
        <vertAlign val="superscript"/>
        <sz val="11"/>
        <color theme="1"/>
        <rFont val="HG丸ｺﾞｼｯｸM-PRO"/>
        <family val="3"/>
        <charset val="128"/>
      </rPr>
      <t>変更</t>
    </r>
    <r>
      <rPr>
        <sz val="10.5"/>
        <color theme="1"/>
        <rFont val="HG丸ｺﾞｼｯｸM-PRO"/>
        <family val="2"/>
        <charset val="128"/>
      </rPr>
      <t>－Ｍ</t>
    </r>
    <r>
      <rPr>
        <vertAlign val="superscript"/>
        <sz val="11"/>
        <color theme="1"/>
        <rFont val="HG丸ｺﾞｼｯｸM-PRO"/>
        <family val="3"/>
        <charset val="128"/>
      </rPr>
      <t>当初</t>
    </r>
    <r>
      <rPr>
        <sz val="10.5"/>
        <color theme="1"/>
        <rFont val="HG丸ｺﾞｼｯｸM-PRO"/>
        <family val="2"/>
        <charset val="128"/>
      </rPr>
      <t xml:space="preserve"> は</t>
    </r>
    <r>
      <rPr>
        <sz val="10"/>
        <color rgb="FFFF0000"/>
        <rFont val="HG丸ｺﾞｼｯｸM-PRO"/>
        <family val="3"/>
        <charset val="128"/>
      </rPr>
      <t>自動計算</t>
    </r>
    <r>
      <rPr>
        <sz val="10.5"/>
        <color theme="1"/>
        <rFont val="HG丸ｺﾞｼｯｸM-PRO"/>
        <family val="2"/>
        <charset val="128"/>
      </rPr>
      <t>）</t>
    </r>
    <rPh sb="2" eb="4">
      <t>ヘンコウ</t>
    </rPh>
    <rPh sb="5" eb="8">
      <t>ハッチュウシャ</t>
    </rPh>
    <rPh sb="10" eb="12">
      <t>ヘンコウ</t>
    </rPh>
    <rPh sb="14" eb="16">
      <t>トウショ</t>
    </rPh>
    <rPh sb="18" eb="20">
      <t>ジドウ</t>
    </rPh>
    <rPh sb="20" eb="22">
      <t>ケイサン</t>
    </rPh>
    <phoneticPr fontId="4"/>
  </si>
  <si>
    <r>
      <t>（</t>
    </r>
    <r>
      <rPr>
        <b/>
        <vertAlign val="superscript"/>
        <sz val="11"/>
        <color rgb="FFFF0000"/>
        <rFont val="HG丸ｺﾞｼｯｸM-PRO"/>
        <family val="3"/>
        <charset val="128"/>
      </rPr>
      <t>※</t>
    </r>
    <r>
      <rPr>
        <sz val="10.5"/>
        <color theme="1"/>
        <rFont val="HG丸ｺﾞｼｯｸM-PRO"/>
        <family val="2"/>
        <charset val="128"/>
      </rPr>
      <t>は材料による）</t>
    </r>
    <rPh sb="3" eb="5">
      <t>ザイリョウ</t>
    </rPh>
    <phoneticPr fontId="4"/>
  </si>
  <si>
    <t>差額を品目ごとに集計、品目ごとの差額が請負代金額の１％を超える品目について、</t>
    <rPh sb="0" eb="2">
      <t>サガク</t>
    </rPh>
    <rPh sb="3" eb="5">
      <t>ヒンモク</t>
    </rPh>
    <rPh sb="8" eb="10">
      <t>シュウケイ</t>
    </rPh>
    <rPh sb="11" eb="13">
      <t>ヒンモク</t>
    </rPh>
    <rPh sb="16" eb="18">
      <t>サガク</t>
    </rPh>
    <rPh sb="19" eb="21">
      <t>ウケオイ</t>
    </rPh>
    <rPh sb="21" eb="23">
      <t>ダイキン</t>
    </rPh>
    <rPh sb="23" eb="24">
      <t>ガク</t>
    </rPh>
    <rPh sb="28" eb="29">
      <t>コ</t>
    </rPh>
    <rPh sb="31" eb="33">
      <t>ヒンモク</t>
    </rPh>
    <phoneticPr fontId="4"/>
  </si>
  <si>
    <t>品目ごとの差額の合計から請負代金額の１％相当額を控除して計算</t>
    <rPh sb="0" eb="2">
      <t>ヒンモク</t>
    </rPh>
    <rPh sb="24" eb="26">
      <t>コウジョ</t>
    </rPh>
    <rPh sb="28" eb="30">
      <t>ケイサン</t>
    </rPh>
    <phoneticPr fontId="4"/>
  </si>
  <si>
    <t>[ 契約約款第26条第5項の対象材料内訳表 ]</t>
    <rPh sb="2" eb="4">
      <t>ケイヤク</t>
    </rPh>
    <rPh sb="4" eb="6">
      <t>ヤッカン</t>
    </rPh>
    <rPh sb="6" eb="7">
      <t>ダイ</t>
    </rPh>
    <rPh sb="9" eb="10">
      <t>ジョウ</t>
    </rPh>
    <rPh sb="10" eb="11">
      <t>ダイ</t>
    </rPh>
    <rPh sb="12" eb="13">
      <t>コウ</t>
    </rPh>
    <rPh sb="14" eb="16">
      <t>タイショウ</t>
    </rPh>
    <rPh sb="16" eb="18">
      <t>ザイリョウ</t>
    </rPh>
    <rPh sb="18" eb="20">
      <t>ウチワケ</t>
    </rPh>
    <rPh sb="20" eb="21">
      <t>ヒョウ</t>
    </rPh>
    <phoneticPr fontId="4"/>
  </si>
  <si>
    <t>差額の総合計ではないことに注意</t>
    <rPh sb="0" eb="2">
      <t>サガク</t>
    </rPh>
    <rPh sb="3" eb="4">
      <t>ソウ</t>
    </rPh>
    <rPh sb="4" eb="6">
      <t>ゴウケイ</t>
    </rPh>
    <rPh sb="13" eb="15">
      <t>チュウイ</t>
    </rPh>
    <phoneticPr fontId="4"/>
  </si>
  <si>
    <t>品目（材料）</t>
    <rPh sb="0" eb="2">
      <t>ヒンモク</t>
    </rPh>
    <rPh sb="3" eb="5">
      <t>ザイリョウ</t>
    </rPh>
    <phoneticPr fontId="4"/>
  </si>
  <si>
    <t>受注者が請求した材料</t>
    <rPh sb="0" eb="3">
      <t>ジュチュウシャ</t>
    </rPh>
    <rPh sb="4" eb="6">
      <t>セイキュウ</t>
    </rPh>
    <rPh sb="8" eb="10">
      <t>ザイリョウ</t>
    </rPh>
    <phoneticPr fontId="4"/>
  </si>
  <si>
    <t>（請求のない材料は対象としない）</t>
    <rPh sb="1" eb="3">
      <t>セイキュウ</t>
    </rPh>
    <rPh sb="6" eb="8">
      <t>ザイリョウ</t>
    </rPh>
    <rPh sb="9" eb="11">
      <t>タイショウ</t>
    </rPh>
    <phoneticPr fontId="4"/>
  </si>
  <si>
    <t>受注者が請求した材料の規格</t>
    <rPh sb="0" eb="3">
      <t>ジュチュウシャ</t>
    </rPh>
    <rPh sb="4" eb="6">
      <t>セイキュウ</t>
    </rPh>
    <rPh sb="8" eb="10">
      <t>ザイリョウ</t>
    </rPh>
    <rPh sb="11" eb="13">
      <t>キカク</t>
    </rPh>
    <phoneticPr fontId="4"/>
  </si>
  <si>
    <t>（請求のない規格は対象としない）</t>
    <rPh sb="1" eb="3">
      <t>セイキュウ</t>
    </rPh>
    <rPh sb="6" eb="8">
      <t>キカク</t>
    </rPh>
    <rPh sb="9" eb="11">
      <t>タイショウ</t>
    </rPh>
    <phoneticPr fontId="4"/>
  </si>
  <si>
    <t>別紙計算書3-　の材料ごとの対象数量</t>
    <rPh sb="0" eb="2">
      <t>ベッシ</t>
    </rPh>
    <rPh sb="2" eb="5">
      <t>ケイサンショ</t>
    </rPh>
    <rPh sb="9" eb="11">
      <t>ザイリョウ</t>
    </rPh>
    <rPh sb="14" eb="16">
      <t>タイショウ</t>
    </rPh>
    <rPh sb="16" eb="18">
      <t>スウリョウ</t>
    </rPh>
    <phoneticPr fontId="4"/>
  </si>
  <si>
    <t>[ スライド額調書 ]</t>
    <rPh sb="6" eb="7">
      <t>ガク</t>
    </rPh>
    <rPh sb="7" eb="9">
      <t>チョウショ</t>
    </rPh>
    <phoneticPr fontId="4"/>
  </si>
  <si>
    <t>購入した数量</t>
    <rPh sb="0" eb="2">
      <t>コウニュウ</t>
    </rPh>
    <rPh sb="4" eb="6">
      <t>スウリョウ</t>
    </rPh>
    <phoneticPr fontId="4"/>
  </si>
  <si>
    <t>受注者が購入した単価</t>
    <rPh sb="0" eb="3">
      <t>ジュチュウシャ</t>
    </rPh>
    <rPh sb="4" eb="6">
      <t>コウニュウ</t>
    </rPh>
    <rPh sb="8" eb="10">
      <t>タンカ</t>
    </rPh>
    <phoneticPr fontId="4"/>
  </si>
  <si>
    <t>契約工期</t>
    <rPh sb="0" eb="2">
      <t>ケイヤク</t>
    </rPh>
    <rPh sb="2" eb="4">
      <t>コウキ</t>
    </rPh>
    <phoneticPr fontId="4"/>
  </si>
  <si>
    <t>「スライド額計算書」のスライド額（Ｓ）の金額</t>
    <rPh sb="5" eb="6">
      <t>ガク</t>
    </rPh>
    <rPh sb="6" eb="9">
      <t>ケイサンショ</t>
    </rPh>
    <rPh sb="15" eb="16">
      <t>ガク</t>
    </rPh>
    <rPh sb="20" eb="22">
      <t>キンガク</t>
    </rPh>
    <phoneticPr fontId="4"/>
  </si>
  <si>
    <t>購入先の名称</t>
    <rPh sb="0" eb="2">
      <t>コウニュウ</t>
    </rPh>
    <rPh sb="2" eb="3">
      <t>サキ</t>
    </rPh>
    <rPh sb="4" eb="6">
      <t>メイショウ</t>
    </rPh>
    <phoneticPr fontId="4"/>
  </si>
  <si>
    <t>購入した年月</t>
    <rPh sb="0" eb="2">
      <t>コウニュウ</t>
    </rPh>
    <rPh sb="4" eb="5">
      <t>ネン</t>
    </rPh>
    <rPh sb="5" eb="6">
      <t>ツキ</t>
    </rPh>
    <phoneticPr fontId="4"/>
  </si>
  <si>
    <t>[ 物価の変動に基づくスライド額計算書 ]</t>
    <rPh sb="2" eb="4">
      <t>ブッカ</t>
    </rPh>
    <rPh sb="5" eb="7">
      <t>ヘンドウ</t>
    </rPh>
    <rPh sb="8" eb="9">
      <t>モト</t>
    </rPh>
    <rPh sb="15" eb="16">
      <t>ガク</t>
    </rPh>
    <rPh sb="16" eb="19">
      <t>ケイサンショ</t>
    </rPh>
    <phoneticPr fontId="4"/>
  </si>
  <si>
    <t>使用した機械名（燃料油の場合）</t>
    <rPh sb="0" eb="2">
      <t>シヨウ</t>
    </rPh>
    <rPh sb="4" eb="6">
      <t>キカイ</t>
    </rPh>
    <rPh sb="6" eb="7">
      <t>メイ</t>
    </rPh>
    <rPh sb="8" eb="11">
      <t>ネンリョウユ</t>
    </rPh>
    <rPh sb="12" eb="14">
      <t>バアイ</t>
    </rPh>
    <phoneticPr fontId="4"/>
  </si>
  <si>
    <t>機械の使用目的（燃料油の場合）</t>
    <rPh sb="0" eb="2">
      <t>キカイ</t>
    </rPh>
    <rPh sb="3" eb="5">
      <t>シヨウ</t>
    </rPh>
    <rPh sb="5" eb="7">
      <t>モクテキ</t>
    </rPh>
    <rPh sb="8" eb="11">
      <t>ネンリョウユ</t>
    </rPh>
    <rPh sb="12" eb="14">
      <t>バアイ</t>
    </rPh>
    <phoneticPr fontId="4"/>
  </si>
  <si>
    <t>部分払い金額ではないことに注意</t>
    <rPh sb="0" eb="2">
      <t>ブブン</t>
    </rPh>
    <rPh sb="2" eb="3">
      <t>ハラ</t>
    </rPh>
    <rPh sb="4" eb="6">
      <t>キンガク</t>
    </rPh>
    <rPh sb="13" eb="15">
      <t>チュウイ</t>
    </rPh>
    <phoneticPr fontId="4"/>
  </si>
  <si>
    <t>証明有無</t>
    <rPh sb="0" eb="2">
      <t>ショウメイ</t>
    </rPh>
    <rPh sb="2" eb="4">
      <t>ウム</t>
    </rPh>
    <phoneticPr fontId="4"/>
  </si>
  <si>
    <t>購入数量・価格を証明する書面（納品書・請求書・領収書等）の有無</t>
    <rPh sb="0" eb="2">
      <t>コウニュウ</t>
    </rPh>
    <rPh sb="2" eb="4">
      <t>スウリョウ</t>
    </rPh>
    <rPh sb="5" eb="7">
      <t>カカク</t>
    </rPh>
    <rPh sb="8" eb="10">
      <t>ショウメイ</t>
    </rPh>
    <rPh sb="12" eb="14">
      <t>ショメン</t>
    </rPh>
    <rPh sb="15" eb="18">
      <t>ノウヒンショ</t>
    </rPh>
    <rPh sb="19" eb="22">
      <t>セイキュウショ</t>
    </rPh>
    <rPh sb="23" eb="26">
      <t>リョウシュウショ</t>
    </rPh>
    <rPh sb="26" eb="27">
      <t>トウ</t>
    </rPh>
    <rPh sb="29" eb="31">
      <t>ウム</t>
    </rPh>
    <phoneticPr fontId="4"/>
  </si>
  <si>
    <r>
      <t>請負代金額から既済部分出来高金額を減じた金額　</t>
    </r>
    <r>
      <rPr>
        <sz val="10"/>
        <color rgb="FFFF0000"/>
        <rFont val="HG丸ｺﾞｼｯｸM-PRO"/>
        <family val="3"/>
        <charset val="128"/>
      </rPr>
      <t>（自動計算）</t>
    </r>
    <rPh sb="0" eb="2">
      <t>ウケオイ</t>
    </rPh>
    <rPh sb="2" eb="4">
      <t>ダイキン</t>
    </rPh>
    <rPh sb="4" eb="5">
      <t>ガク</t>
    </rPh>
    <rPh sb="7" eb="9">
      <t>キサイ</t>
    </rPh>
    <rPh sb="9" eb="11">
      <t>ブブン</t>
    </rPh>
    <rPh sb="11" eb="14">
      <t>デキダカ</t>
    </rPh>
    <rPh sb="14" eb="16">
      <t>キンガク</t>
    </rPh>
    <rPh sb="17" eb="18">
      <t>ゲン</t>
    </rPh>
    <rPh sb="20" eb="22">
      <t>キンガク</t>
    </rPh>
    <rPh sb="24" eb="26">
      <t>ジドウ</t>
    </rPh>
    <rPh sb="26" eb="28">
      <t>ケイサン</t>
    </rPh>
    <phoneticPr fontId="4"/>
  </si>
  <si>
    <r>
      <t>Ｍ</t>
    </r>
    <r>
      <rPr>
        <vertAlign val="superscript"/>
        <sz val="10"/>
        <color theme="1"/>
        <rFont val="HG丸ｺﾞｼｯｸM-PRO"/>
        <family val="3"/>
        <charset val="128"/>
      </rPr>
      <t>変更</t>
    </r>
    <r>
      <rPr>
        <sz val="10.5"/>
        <color theme="1"/>
        <rFont val="HG丸ｺﾞｼｯｸM-PRO"/>
        <family val="2"/>
        <charset val="128"/>
      </rPr>
      <t>－Ｍ</t>
    </r>
    <r>
      <rPr>
        <vertAlign val="superscript"/>
        <sz val="10"/>
        <color theme="1"/>
        <rFont val="HG丸ｺﾞｼｯｸM-PRO"/>
        <family val="3"/>
        <charset val="128"/>
      </rPr>
      <t>当初</t>
    </r>
    <rPh sb="1" eb="3">
      <t>ヘンコウ</t>
    </rPh>
    <rPh sb="5" eb="7">
      <t>トウショ</t>
    </rPh>
    <phoneticPr fontId="4"/>
  </si>
  <si>
    <t>品目毎の変動額の合計　（「計算書3-1～3-3」で計算された金額）</t>
    <rPh sb="0" eb="2">
      <t>ヒンモク</t>
    </rPh>
    <rPh sb="2" eb="3">
      <t>マイ</t>
    </rPh>
    <rPh sb="4" eb="6">
      <t>ヘンドウ</t>
    </rPh>
    <rPh sb="6" eb="7">
      <t>ガク</t>
    </rPh>
    <rPh sb="8" eb="10">
      <t>ゴウケイ</t>
    </rPh>
    <rPh sb="13" eb="16">
      <t>ケイサンショ</t>
    </rPh>
    <rPh sb="25" eb="27">
      <t>ケイサン</t>
    </rPh>
    <rPh sb="30" eb="32">
      <t>キンガク</t>
    </rPh>
    <phoneticPr fontId="4"/>
  </si>
  <si>
    <t>[ 契約約款第26条5項に基づく請負代金額の変更について（請求） ]</t>
    <phoneticPr fontId="4"/>
  </si>
  <si>
    <t>[ 請負代金額変更請求額概算計算書 ]</t>
    <phoneticPr fontId="4"/>
  </si>
  <si>
    <t>記入要領</t>
    <rPh sb="0" eb="2">
      <t>キニュウ</t>
    </rPh>
    <rPh sb="2" eb="4">
      <t>ヨウリョウ</t>
    </rPh>
    <phoneticPr fontId="4"/>
  </si>
  <si>
    <t>単品スライド条項様式</t>
    <rPh sb="0" eb="2">
      <t>タンピン</t>
    </rPh>
    <rPh sb="6" eb="8">
      <t>ジョウコウ</t>
    </rPh>
    <rPh sb="8" eb="10">
      <t>ヨウシキ</t>
    </rPh>
    <phoneticPr fontId="4"/>
  </si>
  <si>
    <t>令和８年８月</t>
    <rPh sb="0" eb="2">
      <t>レイワ</t>
    </rPh>
    <rPh sb="3" eb="4">
      <t>ネン</t>
    </rPh>
    <rPh sb="5" eb="6">
      <t>ガツ</t>
    </rPh>
    <phoneticPr fontId="5"/>
  </si>
  <si>
    <t xml:space="preserve">  契約約款第26条「スライド条項」様式集</t>
    <rPh sb="2" eb="4">
      <t>ケイヤク</t>
    </rPh>
    <rPh sb="4" eb="6">
      <t>ヤッカン</t>
    </rPh>
    <rPh sb="6" eb="7">
      <t>ダイ</t>
    </rPh>
    <rPh sb="9" eb="10">
      <t>ジョウ</t>
    </rPh>
    <rPh sb="15" eb="17">
      <t>ジョウコウ</t>
    </rPh>
    <rPh sb="18" eb="20">
      <t>ヨウシキ</t>
    </rPh>
    <rPh sb="20" eb="21">
      <t>シュウ</t>
    </rPh>
    <phoneticPr fontId="5"/>
  </si>
  <si>
    <t>.</t>
    <phoneticPr fontId="4"/>
  </si>
  <si>
    <t>請求時の請負代金額（税込み）</t>
    <rPh sb="0" eb="2">
      <t>セイキュウ</t>
    </rPh>
    <rPh sb="2" eb="3">
      <t>ジ</t>
    </rPh>
    <rPh sb="4" eb="6">
      <t>ウケオイ</t>
    </rPh>
    <rPh sb="6" eb="8">
      <t>ダイキン</t>
    </rPh>
    <rPh sb="8" eb="9">
      <t>ガク</t>
    </rPh>
    <rPh sb="10" eb="12">
      <t>ゼイコ</t>
    </rPh>
    <phoneticPr fontId="4"/>
  </si>
  <si>
    <t>「請負代金額変更請求額概算計算書」で計算した金額（税込み）</t>
    <rPh sb="18" eb="20">
      <t>ケイサン</t>
    </rPh>
    <rPh sb="22" eb="24">
      <t>キンガク</t>
    </rPh>
    <rPh sb="25" eb="27">
      <t>ゼイコ</t>
    </rPh>
    <phoneticPr fontId="4"/>
  </si>
  <si>
    <t>[ 請負代金額の変更の対象材料計算総括表 ]</t>
    <rPh sb="2" eb="4">
      <t>ウケオイ</t>
    </rPh>
    <rPh sb="4" eb="6">
      <t>ダイキン</t>
    </rPh>
    <rPh sb="6" eb="7">
      <t>ガク</t>
    </rPh>
    <rPh sb="8" eb="10">
      <t>ヘンコウ</t>
    </rPh>
    <rPh sb="11" eb="13">
      <t>タイショウ</t>
    </rPh>
    <rPh sb="13" eb="15">
      <t>ザイリョウ</t>
    </rPh>
    <rPh sb="15" eb="17">
      <t>ケイサン</t>
    </rPh>
    <rPh sb="17" eb="20">
      <t>ソウカツヒョウ</t>
    </rPh>
    <phoneticPr fontId="4"/>
  </si>
  <si>
    <t>スライド対象請負金額</t>
    <rPh sb="4" eb="6">
      <t>タイショウ</t>
    </rPh>
    <rPh sb="6" eb="8">
      <t>ウケオイ</t>
    </rPh>
    <rPh sb="8" eb="10">
      <t>キンガク</t>
    </rPh>
    <rPh sb="9" eb="10">
      <t>ガク</t>
    </rPh>
    <phoneticPr fontId="4"/>
  </si>
  <si>
    <t>なお、異存がなければ、別添承諾書に記名のうえ提出して下さい。</t>
    <rPh sb="3" eb="5">
      <t>イゾン</t>
    </rPh>
    <rPh sb="11" eb="13">
      <t>ベッテン</t>
    </rPh>
    <rPh sb="13" eb="16">
      <t>ショウダクショ</t>
    </rPh>
    <rPh sb="17" eb="19">
      <t>キメイ</t>
    </rPh>
    <rPh sb="22" eb="24">
      <t>テイシュツ</t>
    </rPh>
    <rPh sb="26" eb="27">
      <t>クダ</t>
    </rPh>
    <phoneticPr fontId="4"/>
  </si>
  <si>
    <t>下記のとおり資料を提出します。</t>
    <rPh sb="6" eb="8">
      <t>シリョウ</t>
    </rPh>
    <rPh sb="9" eb="11">
      <t>テイシュツ</t>
    </rPh>
    <phoneticPr fontId="4"/>
  </si>
  <si>
    <t>付けで通知のあった請負代金額の変更に必要な購入した価格等について、</t>
    <phoneticPr fontId="4"/>
  </si>
  <si>
    <t>単品スライド</t>
    <rPh sb="0" eb="2">
      <t>タンピン</t>
    </rPh>
    <phoneticPr fontId="5"/>
  </si>
  <si>
    <t>インフレスライド</t>
    <phoneticPr fontId="5"/>
  </si>
  <si>
    <t>　購入年月、鋼材類については、現場内、工場内への搬入年月とする。</t>
    <rPh sb="1" eb="3">
      <t>コウニュウ</t>
    </rPh>
    <rPh sb="3" eb="5">
      <t>ネンゲツ</t>
    </rPh>
    <rPh sb="6" eb="8">
      <t>コウザイ</t>
    </rPh>
    <rPh sb="8" eb="9">
      <t>ルイ</t>
    </rPh>
    <rPh sb="15" eb="17">
      <t>ゲンバ</t>
    </rPh>
    <rPh sb="17" eb="18">
      <t>ナイ</t>
    </rPh>
    <rPh sb="19" eb="22">
      <t>コウジョウナイ</t>
    </rPh>
    <rPh sb="24" eb="26">
      <t>ハンニュウ</t>
    </rPh>
    <rPh sb="26" eb="28">
      <t>ネンゲツ</t>
    </rPh>
    <phoneticPr fontId="4"/>
  </si>
  <si>
    <t>・請負代金額の変更の対象材料計算総括表（様式-3）</t>
    <rPh sb="20" eb="22">
      <t>ヨウシキ</t>
    </rPh>
    <phoneticPr fontId="4"/>
  </si>
  <si>
    <r>
      <t xml:space="preserve">（設計図書の数量≦購入数量➡設計図書の数量を採用）
</t>
    </r>
    <r>
      <rPr>
        <b/>
        <sz val="8"/>
        <color rgb="FFFF0000"/>
        <rFont val="HG丸ｺﾞｼｯｸM-PRO"/>
        <family val="3"/>
        <charset val="128"/>
      </rPr>
      <t>　※ 設計図書の数量＞購入数量➡スライド適用外</t>
    </r>
    <rPh sb="46" eb="48">
      <t>テキヨウ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</si>
</sst>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6" formatCode="&quot;¥&quot;#,##0;[Red]&quot;¥&quot;\-#,##0"/>
    <numFmt numFmtId="41" formatCode="_ * #,##0_ ;_ * \-#,##0_ ;_ * &quot;-&quot;_ ;_ @_ "/>
    <numFmt numFmtId="176" formatCode="0&quot;年&quot;"/>
    <numFmt numFmtId="177" formatCode="0&quot;月&quot;"/>
    <numFmt numFmtId="178" formatCode="0&quot;日&quot;"/>
    <numFmt numFmtId="179" formatCode="#,##0&quot;．-&quot;"/>
    <numFmt numFmtId="180" formatCode="&quot;  ￥&quot;#,##0&quot;．-&quot;"/>
    <numFmt numFmtId="181" formatCode="0_ "/>
    <numFmt numFmtId="182" formatCode="[$-411]ge\.m"/>
    <numFmt numFmtId="183" formatCode="&quot;第 &quot;0&quot; 号&quot;"/>
    <numFmt numFmtId="184" formatCode="#,##0_);[Red]\(#,##0\)"/>
    <numFmt numFmtId="185" formatCode="&quot;令和&quot;0&quot;年&quot;"/>
    <numFmt numFmtId="186" formatCode="[$-411]ge\.m\.d;@"/>
    <numFmt numFmtId="187" formatCode="#,##0&quot;月&quot;"/>
    <numFmt numFmtId="188" formatCode="#,##0;[Red]#,##0"/>
    <numFmt numFmtId="189" formatCode="&quot;／&quot;#,##0"/>
    <numFmt numFmtId="190" formatCode="&quot; × &quot;#,##0"/>
    <numFmt numFmtId="191" formatCode="#,##0&quot;  ÷&quot;"/>
    <numFmt numFmtId="192" formatCode="#,##0&quot; ×&quot;"/>
    <numFmt numFmtId="193" formatCode="&quot;（ &quot;#,##0"/>
    <numFmt numFmtId="194" formatCode="&quot;＋ &quot;#,##0"/>
    <numFmt numFmtId="195" formatCode="0.00_ "/>
    <numFmt numFmtId="196" formatCode="&quot;×&quot;#,##0.00"/>
    <numFmt numFmtId="197" formatCode="&quot;＝   &quot;#,##0"/>
    <numFmt numFmtId="198" formatCode="#,##0;&quot;△ &quot;#,##0"/>
    <numFmt numFmtId="199" formatCode="#,##0&quot;  ＋&quot;"/>
    <numFmt numFmtId="200" formatCode="#,##0&quot;  －&quot;"/>
    <numFmt numFmtId="201" formatCode="#,##0&quot;  ＝&quot;"/>
    <numFmt numFmtId="202" formatCode="#,##0&quot;．-)&quot;"/>
    <numFmt numFmtId="203" formatCode="&quot;第&quot;0&quot;号&quot;"/>
  </numFmts>
  <fonts count="62" x14ac:knownFonts="1">
    <font>
      <sz val="10.5"/>
      <color theme="1"/>
      <name val="HG丸ｺﾞｼｯｸM-PRO"/>
      <family val="2"/>
      <charset val="128"/>
    </font>
    <font>
      <sz val="10.5"/>
      <color theme="1"/>
      <name val="HG丸ｺﾞｼｯｸM-PRO"/>
      <family val="2"/>
      <charset val="128"/>
    </font>
    <font>
      <sz val="11"/>
      <color theme="1"/>
      <name val="ＭＳ Ｐゴシック"/>
      <family val="2"/>
      <charset val="128"/>
      <scheme val="minor"/>
    </font>
    <font>
      <sz val="10.5"/>
      <color theme="1"/>
      <name val="HGPｺﾞｼｯｸM"/>
      <family val="3"/>
      <charset val="128"/>
    </font>
    <font>
      <sz val="6"/>
      <name val="HG丸ｺﾞｼｯｸM-PRO"/>
      <family val="2"/>
      <charset val="128"/>
    </font>
    <font>
      <sz val="6"/>
      <name val="ＭＳ Ｐゴシック"/>
      <family val="2"/>
      <charset val="128"/>
      <scheme val="minor"/>
    </font>
    <font>
      <sz val="11"/>
      <color theme="1"/>
      <name val="HGPｺﾞｼｯｸM"/>
      <family val="3"/>
      <charset val="128"/>
    </font>
    <font>
      <sz val="10.5"/>
      <name val="HGPｺﾞｼｯｸM"/>
      <family val="3"/>
      <charset val="128"/>
    </font>
    <font>
      <sz val="12"/>
      <color theme="1"/>
      <name val="HGPｺﾞｼｯｸM"/>
      <family val="3"/>
      <charset val="128"/>
    </font>
    <font>
      <sz val="13"/>
      <color theme="1"/>
      <name val="HGPｺﾞｼｯｸM"/>
      <family val="3"/>
      <charset val="128"/>
    </font>
    <font>
      <sz val="14"/>
      <color theme="1"/>
      <name val="HGPｺﾞｼｯｸM"/>
      <family val="3"/>
      <charset val="128"/>
    </font>
    <font>
      <sz val="8"/>
      <color theme="1"/>
      <name val="HGPｺﾞｼｯｸM"/>
      <family val="3"/>
      <charset val="128"/>
    </font>
    <font>
      <sz val="10"/>
      <color theme="1"/>
      <name val="HGPｺﾞｼｯｸM"/>
      <family val="3"/>
      <charset val="128"/>
    </font>
    <font>
      <sz val="9"/>
      <color theme="1"/>
      <name val="HGPｺﾞｼｯｸM"/>
      <family val="3"/>
      <charset val="128"/>
    </font>
    <font>
      <sz val="10"/>
      <color theme="1"/>
      <name val="HGSｺﾞｼｯｸM"/>
      <family val="3"/>
      <charset val="128"/>
    </font>
    <font>
      <sz val="10.5"/>
      <color theme="1"/>
      <name val="HGSｺﾞｼｯｸM"/>
      <family val="3"/>
      <charset val="128"/>
    </font>
    <font>
      <sz val="11"/>
      <color theme="1"/>
      <name val="HGSｺﾞｼｯｸM"/>
      <family val="3"/>
      <charset val="128"/>
    </font>
    <font>
      <sz val="11"/>
      <name val="HGSｺﾞｼｯｸM"/>
      <family val="3"/>
      <charset val="128"/>
    </font>
    <font>
      <sz val="14"/>
      <color theme="1"/>
      <name val="HGSｺﾞｼｯｸM"/>
      <family val="3"/>
      <charset val="128"/>
    </font>
    <font>
      <sz val="12"/>
      <color theme="1"/>
      <name val="HGSｺﾞｼｯｸM"/>
      <family val="3"/>
      <charset val="128"/>
    </font>
    <font>
      <sz val="10.5"/>
      <color theme="1"/>
      <name val="ＭＳ Ｐゴシック"/>
      <family val="2"/>
      <charset val="128"/>
      <scheme val="minor"/>
    </font>
    <font>
      <sz val="10.5"/>
      <color theme="1"/>
      <name val="HG丸ｺﾞｼｯｸM-PRO"/>
      <family val="3"/>
      <charset val="128"/>
    </font>
    <font>
      <sz val="9"/>
      <color theme="1"/>
      <name val="HG丸ｺﾞｼｯｸM-PRO"/>
      <family val="2"/>
      <charset val="128"/>
    </font>
    <font>
      <sz val="16"/>
      <color theme="1"/>
      <name val="HG丸ｺﾞｼｯｸM-PRO"/>
      <family val="2"/>
      <charset val="128"/>
    </font>
    <font>
      <sz val="10"/>
      <color theme="1"/>
      <name val="HG丸ｺﾞｼｯｸM-PRO"/>
      <family val="2"/>
      <charset val="128"/>
    </font>
    <font>
      <sz val="10"/>
      <color theme="1"/>
      <name val="HG丸ｺﾞｼｯｸM-PRO"/>
      <family val="3"/>
      <charset val="128"/>
    </font>
    <font>
      <sz val="9"/>
      <color rgb="FFFF0000"/>
      <name val="HG丸ｺﾞｼｯｸM-PRO"/>
      <family val="2"/>
      <charset val="128"/>
    </font>
    <font>
      <sz val="6"/>
      <color theme="1"/>
      <name val="HG丸ｺﾞｼｯｸM-PRO"/>
      <family val="2"/>
      <charset val="128"/>
    </font>
    <font>
      <sz val="10"/>
      <name val="HG丸ｺﾞｼｯｸM-PRO"/>
      <family val="3"/>
      <charset val="128"/>
    </font>
    <font>
      <sz val="11"/>
      <name val="HG丸ｺﾞｼｯｸM-PRO"/>
      <family val="2"/>
      <charset val="128"/>
    </font>
    <font>
      <sz val="9"/>
      <name val="HG丸ｺﾞｼｯｸM-PRO"/>
      <family val="2"/>
      <charset val="128"/>
    </font>
    <font>
      <sz val="9"/>
      <name val="HG丸ｺﾞｼｯｸM-PRO"/>
      <family val="3"/>
      <charset val="128"/>
    </font>
    <font>
      <sz val="10"/>
      <name val="HG丸ｺﾞｼｯｸM-PRO"/>
      <family val="2"/>
      <charset val="128"/>
    </font>
    <font>
      <sz val="8"/>
      <color theme="1"/>
      <name val="HG丸ｺﾞｼｯｸM-PRO"/>
      <family val="2"/>
      <charset val="128"/>
    </font>
    <font>
      <b/>
      <sz val="8"/>
      <color rgb="FFFF0000"/>
      <name val="HG丸ｺﾞｼｯｸM-PRO"/>
      <family val="3"/>
      <charset val="128"/>
    </font>
    <font>
      <sz val="9"/>
      <color theme="1"/>
      <name val="HG丸ｺﾞｼｯｸM-PRO"/>
      <family val="3"/>
      <charset val="128"/>
    </font>
    <font>
      <sz val="8"/>
      <color theme="1"/>
      <name val="HG丸ｺﾞｼｯｸM-PRO"/>
      <family val="3"/>
      <charset val="128"/>
    </font>
    <font>
      <sz val="8"/>
      <name val="HG丸ｺﾞｼｯｸM-PRO"/>
      <family val="2"/>
      <charset val="128"/>
    </font>
    <font>
      <sz val="8"/>
      <color rgb="FFFF0000"/>
      <name val="HG丸ｺﾞｼｯｸM-PRO"/>
      <family val="3"/>
      <charset val="128"/>
    </font>
    <font>
      <vertAlign val="superscript"/>
      <sz val="11"/>
      <color theme="1"/>
      <name val="HG丸ｺﾞｼｯｸM-PRO"/>
      <family val="3"/>
      <charset val="128"/>
    </font>
    <font>
      <vertAlign val="superscript"/>
      <sz val="11"/>
      <color theme="1"/>
      <name val="HG丸ｺﾞｼｯｸM-PRO"/>
      <family val="2"/>
      <charset val="128"/>
    </font>
    <font>
      <vertAlign val="superscript"/>
      <sz val="10"/>
      <color theme="1"/>
      <name val="HG丸ｺﾞｼｯｸM-PRO"/>
      <family val="3"/>
      <charset val="128"/>
    </font>
    <font>
      <b/>
      <sz val="9"/>
      <color rgb="FFFF0000"/>
      <name val="HG丸ｺﾞｼｯｸM-PRO"/>
      <family val="3"/>
      <charset val="128"/>
    </font>
    <font>
      <sz val="8"/>
      <color theme="1"/>
      <name val="HGSｺﾞｼｯｸM"/>
      <family val="3"/>
      <charset val="128"/>
    </font>
    <font>
      <sz val="7.5"/>
      <color theme="1"/>
      <name val="HGPｺﾞｼｯｸM"/>
      <family val="3"/>
      <charset val="128"/>
    </font>
    <font>
      <sz val="16"/>
      <color theme="1"/>
      <name val="HGPｺﾞｼｯｸM"/>
      <family val="3"/>
      <charset val="128"/>
    </font>
    <font>
      <sz val="11"/>
      <color theme="1"/>
      <name val="ＭＳ Ｐゴシック"/>
      <family val="3"/>
      <charset val="128"/>
      <scheme val="minor"/>
    </font>
    <font>
      <sz val="10.5"/>
      <color theme="0"/>
      <name val="HGPｺﾞｼｯｸM"/>
      <family val="3"/>
      <charset val="128"/>
    </font>
    <font>
      <sz val="11"/>
      <color theme="0"/>
      <name val="HGPｺﾞｼｯｸM"/>
      <family val="3"/>
      <charset val="128"/>
    </font>
    <font>
      <sz val="11"/>
      <color theme="0"/>
      <name val="HGSｺﾞｼｯｸM"/>
      <family val="3"/>
      <charset val="128"/>
    </font>
    <font>
      <b/>
      <vertAlign val="superscript"/>
      <sz val="10"/>
      <color rgb="FFFF0000"/>
      <name val="HG丸ｺﾞｼｯｸM-PRO"/>
      <family val="3"/>
      <charset val="128"/>
    </font>
    <font>
      <sz val="10"/>
      <color rgb="FFFF0000"/>
      <name val="HG丸ｺﾞｼｯｸM-PRO"/>
      <family val="3"/>
      <charset val="128"/>
    </font>
    <font>
      <b/>
      <vertAlign val="superscript"/>
      <sz val="11"/>
      <color rgb="FFFF0000"/>
      <name val="HG丸ｺﾞｼｯｸM-PRO"/>
      <family val="3"/>
      <charset val="128"/>
    </font>
    <font>
      <b/>
      <sz val="14"/>
      <color theme="1"/>
      <name val="HG丸ｺﾞｼｯｸM-PRO"/>
      <family val="3"/>
      <charset val="128"/>
    </font>
    <font>
      <sz val="12"/>
      <color theme="1"/>
      <name val="HG丸ｺﾞｼｯｸM-PRO"/>
      <family val="2"/>
      <charset val="128"/>
    </font>
    <font>
      <sz val="11"/>
      <color theme="1"/>
      <name val="HG丸ｺﾞｼｯｸM-PRO"/>
      <family val="2"/>
      <charset val="128"/>
    </font>
    <font>
      <sz val="11"/>
      <color theme="1"/>
      <name val="メイリオ"/>
      <family val="3"/>
      <charset val="128"/>
    </font>
    <font>
      <b/>
      <sz val="23"/>
      <color theme="1"/>
      <name val="メイリオ"/>
      <family val="3"/>
      <charset val="128"/>
    </font>
    <font>
      <b/>
      <sz val="16"/>
      <color theme="1"/>
      <name val="メイリオ"/>
      <family val="3"/>
      <charset val="128"/>
    </font>
    <font>
      <sz val="20"/>
      <color theme="1"/>
      <name val="HG丸ｺﾞｼｯｸM-PRO"/>
      <family val="3"/>
      <charset val="128"/>
    </font>
    <font>
      <sz val="12"/>
      <color theme="0"/>
      <name val="HGPｺﾞｼｯｸM"/>
      <family val="3"/>
      <charset val="128"/>
    </font>
    <font>
      <sz val="12"/>
      <name val="HGPｺﾞｼｯｸM"/>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s>
  <borders count="2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9">
    <xf numFmtId="0" fontId="0" fillId="0" borderId="0">
      <alignment vertical="center"/>
    </xf>
    <xf numFmtId="0" fontId="2" fillId="0" borderId="0">
      <alignment vertical="center"/>
    </xf>
    <xf numFmtId="38" fontId="1" fillId="0" borderId="0" applyFont="0" applyFill="0" applyBorder="0" applyAlignment="0" applyProtection="0">
      <alignment vertical="center"/>
    </xf>
    <xf numFmtId="0" fontId="1" fillId="0" borderId="0">
      <alignment vertical="center"/>
    </xf>
    <xf numFmtId="38" fontId="2" fillId="0" borderId="0" applyFont="0" applyFill="0" applyBorder="0" applyAlignment="0" applyProtection="0">
      <alignment vertical="center"/>
    </xf>
    <xf numFmtId="0" fontId="2" fillId="0" borderId="0">
      <alignment vertical="center"/>
    </xf>
    <xf numFmtId="9" fontId="1"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2" fillId="0" borderId="0">
      <alignment vertical="center"/>
    </xf>
    <xf numFmtId="0" fontId="2" fillId="0" borderId="0">
      <alignment vertical="center"/>
    </xf>
    <xf numFmtId="0" fontId="1" fillId="0" borderId="0">
      <alignment vertical="center"/>
    </xf>
    <xf numFmtId="0" fontId="46" fillId="0" borderId="0">
      <alignment vertical="center"/>
    </xf>
    <xf numFmtId="0" fontId="2" fillId="0" borderId="0">
      <alignment vertical="center"/>
    </xf>
    <xf numFmtId="0" fontId="24" fillId="0" borderId="0">
      <alignment vertical="center"/>
    </xf>
  </cellStyleXfs>
  <cellXfs count="691">
    <xf numFmtId="0" fontId="0" fillId="0" borderId="0" xfId="0">
      <alignment vertical="center"/>
    </xf>
    <xf numFmtId="0" fontId="3" fillId="0" borderId="0" xfId="1" applyFont="1" applyAlignment="1">
      <alignment vertical="top"/>
    </xf>
    <xf numFmtId="0" fontId="3" fillId="0" borderId="0" xfId="1" applyFont="1">
      <alignment vertical="center"/>
    </xf>
    <xf numFmtId="0" fontId="3" fillId="0" borderId="0" xfId="1" applyFont="1" applyAlignment="1">
      <alignment vertical="center"/>
    </xf>
    <xf numFmtId="0" fontId="3" fillId="0" borderId="0" xfId="1" applyFont="1" applyAlignment="1">
      <alignment horizontal="right" vertical="center"/>
    </xf>
    <xf numFmtId="176" fontId="3" fillId="0" borderId="0" xfId="1" applyNumberFormat="1" applyFont="1" applyAlignment="1" applyProtection="1">
      <alignment horizontal="center" vertical="center"/>
      <protection locked="0"/>
    </xf>
    <xf numFmtId="177" fontId="3" fillId="0" borderId="0" xfId="1" applyNumberFormat="1" applyFont="1" applyAlignment="1" applyProtection="1">
      <alignment horizontal="center" vertical="center"/>
      <protection locked="0"/>
    </xf>
    <xf numFmtId="178" fontId="3" fillId="0" borderId="0" xfId="1" applyNumberFormat="1" applyFont="1" applyAlignment="1" applyProtection="1">
      <alignment horizontal="center" vertical="center"/>
      <protection locked="0"/>
    </xf>
    <xf numFmtId="0" fontId="6" fillId="0" borderId="0" xfId="1" applyFont="1">
      <alignment vertical="center"/>
    </xf>
    <xf numFmtId="0" fontId="6" fillId="0" borderId="0" xfId="1" applyFont="1" applyAlignment="1">
      <alignment vertical="center"/>
    </xf>
    <xf numFmtId="0" fontId="3" fillId="0" borderId="0" xfId="1" applyFont="1" applyAlignment="1">
      <alignment horizontal="distributed" vertical="center"/>
    </xf>
    <xf numFmtId="0" fontId="3" fillId="0" borderId="0" xfId="1" applyFont="1" applyAlignment="1" applyProtection="1">
      <alignment horizontal="left" vertical="center" indent="1"/>
      <protection locked="0"/>
    </xf>
    <xf numFmtId="0" fontId="7" fillId="0" borderId="0" xfId="1" applyFont="1">
      <alignment vertical="center"/>
    </xf>
    <xf numFmtId="0" fontId="3" fillId="0" borderId="0" xfId="1" applyFont="1" applyAlignment="1" applyProtection="1">
      <alignment horizontal="left" vertical="center"/>
      <protection locked="0"/>
    </xf>
    <xf numFmtId="0" fontId="7" fillId="0" borderId="0" xfId="1" applyFont="1" applyAlignment="1">
      <alignment vertical="center"/>
    </xf>
    <xf numFmtId="0" fontId="8" fillId="0" borderId="0" xfId="1" applyFont="1" applyAlignment="1">
      <alignment vertical="center"/>
    </xf>
    <xf numFmtId="0" fontId="8" fillId="0" borderId="0" xfId="1" applyFont="1" applyAlignment="1">
      <alignment horizontal="centerContinuous" vertical="center"/>
    </xf>
    <xf numFmtId="0" fontId="3" fillId="0" borderId="0" xfId="1" applyFont="1" applyAlignment="1">
      <alignment horizontal="center" vertical="center"/>
    </xf>
    <xf numFmtId="0" fontId="3" fillId="0" borderId="0" xfId="1" applyFont="1" applyBorder="1" applyAlignment="1">
      <alignment vertical="center"/>
    </xf>
    <xf numFmtId="0" fontId="3" fillId="0" borderId="0" xfId="1" applyFont="1" applyBorder="1" applyAlignment="1">
      <alignment vertical="center" shrinkToFit="1"/>
    </xf>
    <xf numFmtId="0" fontId="3" fillId="0" borderId="0" xfId="1" applyFont="1" applyBorder="1">
      <alignment vertical="center"/>
    </xf>
    <xf numFmtId="58" fontId="3" fillId="0" borderId="0" xfId="1" applyNumberFormat="1" applyFont="1" applyAlignment="1">
      <alignment vertical="center"/>
    </xf>
    <xf numFmtId="0" fontId="3" fillId="0" borderId="0" xfId="1" applyFont="1" applyAlignment="1">
      <alignment vertical="center" wrapText="1"/>
    </xf>
    <xf numFmtId="0" fontId="3" fillId="0" borderId="1" xfId="1" applyFont="1" applyBorder="1" applyAlignment="1">
      <alignment vertical="center"/>
    </xf>
    <xf numFmtId="0" fontId="3" fillId="0" borderId="2" xfId="1" applyFont="1" applyBorder="1" applyAlignment="1" applyProtection="1">
      <alignment vertical="center"/>
      <protection locked="0"/>
    </xf>
    <xf numFmtId="0" fontId="3" fillId="0" borderId="4" xfId="1" applyFont="1" applyBorder="1">
      <alignment vertical="center"/>
    </xf>
    <xf numFmtId="179" fontId="3" fillId="0" borderId="1" xfId="1" applyNumberFormat="1" applyFont="1" applyBorder="1" applyAlignment="1">
      <alignment vertical="center" wrapText="1"/>
    </xf>
    <xf numFmtId="179" fontId="8" fillId="0" borderId="2" xfId="1" applyNumberFormat="1" applyFont="1" applyBorder="1" applyAlignment="1">
      <alignment vertical="center" wrapText="1"/>
    </xf>
    <xf numFmtId="38" fontId="3" fillId="0" borderId="2" xfId="2" applyFont="1" applyBorder="1" applyAlignment="1" applyProtection="1">
      <alignment vertical="center"/>
      <protection locked="0"/>
    </xf>
    <xf numFmtId="179" fontId="3" fillId="0" borderId="2" xfId="1" applyNumberFormat="1" applyFont="1" applyBorder="1" applyAlignment="1">
      <alignment vertical="center" wrapText="1"/>
    </xf>
    <xf numFmtId="0" fontId="3" fillId="0" borderId="2" xfId="1" applyFont="1" applyBorder="1" applyAlignment="1">
      <alignment vertical="center"/>
    </xf>
    <xf numFmtId="0" fontId="3" fillId="0" borderId="2" xfId="1" applyFont="1" applyBorder="1">
      <alignment vertical="center"/>
    </xf>
    <xf numFmtId="0" fontId="3" fillId="0" borderId="5" xfId="1" applyFont="1" applyBorder="1" applyAlignment="1">
      <alignment vertical="center"/>
    </xf>
    <xf numFmtId="0" fontId="3" fillId="0" borderId="0" xfId="1" applyFont="1" applyBorder="1" applyAlignment="1">
      <alignment horizontal="left" vertical="center"/>
    </xf>
    <xf numFmtId="0" fontId="3" fillId="0" borderId="5" xfId="1" applyFont="1" applyBorder="1" applyAlignment="1" applyProtection="1">
      <alignment vertical="center"/>
      <protection locked="0"/>
    </xf>
    <xf numFmtId="0" fontId="3" fillId="0" borderId="4" xfId="1" applyFont="1" applyBorder="1" applyAlignment="1" applyProtection="1">
      <alignment vertical="center"/>
      <protection locked="0"/>
    </xf>
    <xf numFmtId="0" fontId="3" fillId="0" borderId="9" xfId="1" applyFont="1" applyBorder="1" applyAlignment="1" applyProtection="1">
      <alignment vertical="center"/>
      <protection locked="0"/>
    </xf>
    <xf numFmtId="179" fontId="3" fillId="0" borderId="9" xfId="1" applyNumberFormat="1" applyFont="1" applyBorder="1" applyAlignment="1">
      <alignment vertical="center" wrapText="1"/>
    </xf>
    <xf numFmtId="179" fontId="3" fillId="0" borderId="5" xfId="1" applyNumberFormat="1" applyFont="1" applyBorder="1" applyAlignment="1">
      <alignment vertical="center" wrapText="1"/>
    </xf>
    <xf numFmtId="38" fontId="3" fillId="0" borderId="6" xfId="2" applyFont="1" applyBorder="1" applyAlignment="1" applyProtection="1">
      <alignment vertical="center"/>
      <protection locked="0"/>
    </xf>
    <xf numFmtId="38" fontId="3" fillId="0" borderId="7" xfId="2" applyFont="1" applyBorder="1" applyAlignment="1" applyProtection="1">
      <alignment vertical="center"/>
      <protection locked="0"/>
    </xf>
    <xf numFmtId="179" fontId="3" fillId="0" borderId="9" xfId="1" applyNumberFormat="1" applyFont="1" applyBorder="1" applyAlignment="1">
      <alignment horizontal="center" vertical="center" wrapText="1"/>
    </xf>
    <xf numFmtId="38" fontId="3" fillId="0" borderId="10" xfId="2" applyFont="1" applyBorder="1" applyAlignment="1" applyProtection="1">
      <alignment vertical="center"/>
      <protection locked="0"/>
    </xf>
    <xf numFmtId="38" fontId="3" fillId="0" borderId="11" xfId="2" applyFont="1" applyBorder="1" applyAlignment="1" applyProtection="1">
      <alignment vertical="center"/>
      <protection locked="0"/>
    </xf>
    <xf numFmtId="180" fontId="3" fillId="0" borderId="0" xfId="4" applyNumberFormat="1" applyFont="1" applyBorder="1" applyAlignment="1">
      <alignment vertical="center"/>
    </xf>
    <xf numFmtId="180" fontId="3" fillId="0" borderId="0" xfId="4" applyNumberFormat="1" applyFont="1" applyBorder="1" applyAlignment="1">
      <alignment horizontal="left" vertical="center"/>
    </xf>
    <xf numFmtId="41" fontId="3" fillId="0" borderId="0" xfId="4" applyNumberFormat="1" applyFont="1" applyBorder="1" applyAlignment="1" applyProtection="1">
      <alignment vertical="center"/>
      <protection locked="0"/>
    </xf>
    <xf numFmtId="3" fontId="3" fillId="0" borderId="0" xfId="4" applyNumberFormat="1" applyFont="1" applyBorder="1" applyAlignment="1">
      <alignment vertical="center"/>
    </xf>
    <xf numFmtId="0" fontId="3" fillId="0" borderId="0" xfId="3" applyFont="1">
      <alignment vertical="center"/>
    </xf>
    <xf numFmtId="0" fontId="3" fillId="0" borderId="0" xfId="1" applyFont="1" applyProtection="1">
      <alignment vertical="center"/>
      <protection locked="0"/>
    </xf>
    <xf numFmtId="0" fontId="8" fillId="0" borderId="0" xfId="1" applyFont="1">
      <alignment vertical="center"/>
    </xf>
    <xf numFmtId="0" fontId="11" fillId="0" borderId="0" xfId="3" applyFont="1">
      <alignment vertical="center"/>
    </xf>
    <xf numFmtId="0" fontId="12" fillId="0" borderId="0" xfId="3" applyFont="1">
      <alignment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lignment vertical="center"/>
    </xf>
    <xf numFmtId="0" fontId="6" fillId="0" borderId="1" xfId="1" applyFont="1" applyBorder="1" applyAlignment="1">
      <alignment horizontal="centerContinuous" vertical="center"/>
    </xf>
    <xf numFmtId="0" fontId="6" fillId="0" borderId="2" xfId="1" applyFont="1" applyBorder="1" applyAlignment="1">
      <alignment horizontal="centerContinuous" vertical="center"/>
    </xf>
    <xf numFmtId="0" fontId="3" fillId="0" borderId="2" xfId="1" applyFont="1" applyBorder="1" applyAlignment="1">
      <alignment horizontal="centerContinuous" vertical="center"/>
    </xf>
    <xf numFmtId="0" fontId="3" fillId="0" borderId="3" xfId="1" applyFont="1" applyBorder="1" applyAlignment="1" applyProtection="1">
      <alignment horizontal="centerContinuous" vertical="center"/>
      <protection locked="0"/>
    </xf>
    <xf numFmtId="0" fontId="3" fillId="0" borderId="3" xfId="1" applyFont="1" applyBorder="1" applyAlignment="1" applyProtection="1">
      <alignment vertical="center"/>
      <protection locked="0"/>
    </xf>
    <xf numFmtId="179" fontId="3" fillId="0" borderId="10" xfId="1" applyNumberFormat="1" applyFont="1" applyBorder="1" applyAlignment="1">
      <alignment horizontal="centerContinuous" vertical="center"/>
    </xf>
    <xf numFmtId="0" fontId="3" fillId="0" borderId="8" xfId="1" applyFont="1" applyBorder="1" applyAlignment="1">
      <alignment horizontal="centerContinuous" vertical="center"/>
    </xf>
    <xf numFmtId="0" fontId="3" fillId="0" borderId="3" xfId="1" applyFont="1" applyBorder="1">
      <alignment vertical="center"/>
    </xf>
    <xf numFmtId="0" fontId="6" fillId="0" borderId="5" xfId="1" applyFont="1" applyBorder="1" applyAlignment="1">
      <alignment vertical="center"/>
    </xf>
    <xf numFmtId="0" fontId="6" fillId="0" borderId="6" xfId="1" applyFont="1" applyBorder="1" applyAlignment="1">
      <alignment vertical="center"/>
    </xf>
    <xf numFmtId="179" fontId="3" fillId="0" borderId="6" xfId="1" applyNumberFormat="1" applyFont="1" applyBorder="1" applyAlignment="1">
      <alignment vertical="center" wrapText="1"/>
    </xf>
    <xf numFmtId="0" fontId="6" fillId="0" borderId="4" xfId="1" applyFont="1" applyBorder="1" applyAlignment="1">
      <alignment horizontal="centerContinuous" vertical="center"/>
    </xf>
    <xf numFmtId="0" fontId="6" fillId="0" borderId="0" xfId="1" applyFont="1" applyBorder="1" applyAlignment="1">
      <alignment horizontal="centerContinuous" vertical="center"/>
    </xf>
    <xf numFmtId="0" fontId="6" fillId="0" borderId="0" xfId="1" applyFont="1" applyBorder="1" applyAlignment="1">
      <alignment vertical="center"/>
    </xf>
    <xf numFmtId="179" fontId="3" fillId="0" borderId="0" xfId="1" applyNumberFormat="1" applyFont="1" applyBorder="1" applyAlignment="1">
      <alignment horizontal="center" vertical="center" wrapText="1"/>
    </xf>
    <xf numFmtId="38" fontId="3" fillId="0" borderId="8" xfId="2" applyFont="1" applyBorder="1" applyAlignment="1" applyProtection="1">
      <alignment vertical="center"/>
      <protection locked="0"/>
    </xf>
    <xf numFmtId="38" fontId="3" fillId="0" borderId="0" xfId="2" applyFont="1" applyBorder="1" applyAlignment="1" applyProtection="1">
      <alignment vertical="center"/>
      <protection locked="0"/>
    </xf>
    <xf numFmtId="38" fontId="12" fillId="0" borderId="0" xfId="2" applyFont="1" applyBorder="1" applyAlignment="1" applyProtection="1">
      <alignment vertical="center"/>
      <protection locked="0"/>
    </xf>
    <xf numFmtId="0" fontId="6" fillId="0" borderId="4" xfId="1" applyFont="1" applyBorder="1" applyAlignment="1">
      <alignment vertical="center"/>
    </xf>
    <xf numFmtId="0" fontId="6" fillId="0" borderId="9" xfId="1" applyFont="1" applyBorder="1" applyAlignment="1">
      <alignment vertical="center"/>
    </xf>
    <xf numFmtId="0" fontId="6" fillId="0" borderId="10" xfId="1" applyFont="1" applyBorder="1" applyAlignment="1">
      <alignment vertical="center"/>
    </xf>
    <xf numFmtId="0" fontId="3" fillId="0" borderId="10" xfId="1" applyFont="1" applyBorder="1">
      <alignment vertical="center"/>
    </xf>
    <xf numFmtId="0" fontId="3" fillId="0" borderId="10" xfId="1" applyFont="1" applyBorder="1" applyProtection="1">
      <alignment vertical="center"/>
      <protection locked="0"/>
    </xf>
    <xf numFmtId="0" fontId="10" fillId="0" borderId="0" xfId="1" applyFont="1" applyAlignment="1">
      <alignment vertical="center"/>
    </xf>
    <xf numFmtId="0" fontId="14" fillId="0" borderId="0" xfId="1" applyFont="1" applyAlignment="1">
      <alignment vertical="top"/>
    </xf>
    <xf numFmtId="0" fontId="15" fillId="0" borderId="0" xfId="1" applyFont="1">
      <alignment vertical="center"/>
    </xf>
    <xf numFmtId="0" fontId="16" fillId="0" borderId="0" xfId="1" applyFont="1" applyAlignment="1">
      <alignment vertical="center"/>
    </xf>
    <xf numFmtId="0" fontId="16" fillId="0" borderId="0" xfId="1" applyFont="1" applyAlignment="1" applyProtection="1">
      <alignment vertical="center"/>
      <protection locked="0"/>
    </xf>
    <xf numFmtId="0" fontId="15" fillId="0" borderId="0" xfId="1" applyFont="1" applyAlignment="1">
      <alignment vertical="center"/>
    </xf>
    <xf numFmtId="0" fontId="17" fillId="0" borderId="0" xfId="1" applyFont="1" applyProtection="1">
      <alignment vertical="center"/>
      <protection locked="0"/>
    </xf>
    <xf numFmtId="0" fontId="18" fillId="0" borderId="0" xfId="1" applyFont="1" applyAlignment="1">
      <alignment horizontal="centerContinuous" vertical="center"/>
    </xf>
    <xf numFmtId="0" fontId="18" fillId="0" borderId="0" xfId="1" applyFont="1" applyAlignment="1">
      <alignment horizontal="center" vertical="center"/>
    </xf>
    <xf numFmtId="185" fontId="15" fillId="0" borderId="0" xfId="1" applyNumberFormat="1" applyFont="1" applyBorder="1" applyAlignment="1" applyProtection="1">
      <alignment vertical="center"/>
      <protection locked="0"/>
    </xf>
    <xf numFmtId="0" fontId="15" fillId="0" borderId="0" xfId="1" applyFont="1" applyBorder="1" applyAlignment="1">
      <alignment vertical="center"/>
    </xf>
    <xf numFmtId="0" fontId="15" fillId="0" borderId="0" xfId="1" applyFont="1" applyAlignment="1">
      <alignment vertical="center" wrapText="1"/>
    </xf>
    <xf numFmtId="0" fontId="15" fillId="0" borderId="0" xfId="1" applyFont="1" applyAlignment="1">
      <alignment horizontal="center" vertical="center"/>
    </xf>
    <xf numFmtId="0" fontId="16" fillId="0" borderId="0" xfId="1" applyFont="1" applyAlignment="1">
      <alignment horizontal="center" vertical="center"/>
    </xf>
    <xf numFmtId="0" fontId="16" fillId="0" borderId="0" xfId="1" applyFont="1" applyBorder="1" applyAlignment="1">
      <alignment vertical="center"/>
    </xf>
    <xf numFmtId="0" fontId="16" fillId="0" borderId="0" xfId="1" applyFont="1" applyAlignment="1">
      <alignment horizontal="left" vertical="center"/>
    </xf>
    <xf numFmtId="0" fontId="16" fillId="0" borderId="0" xfId="1" applyFont="1">
      <alignment vertical="center"/>
    </xf>
    <xf numFmtId="0" fontId="15" fillId="0" borderId="0" xfId="1" applyFont="1" applyBorder="1" applyAlignment="1">
      <alignment vertical="center" wrapText="1"/>
    </xf>
    <xf numFmtId="0" fontId="16" fillId="0" borderId="0" xfId="1" applyFont="1" applyBorder="1" applyAlignment="1">
      <alignment horizontal="center" vertical="center"/>
    </xf>
    <xf numFmtId="185" fontId="15" fillId="0" borderId="0" xfId="1" applyNumberFormat="1" applyFont="1" applyBorder="1" applyAlignment="1" applyProtection="1">
      <alignment horizontal="right" vertical="center"/>
      <protection locked="0"/>
    </xf>
    <xf numFmtId="178" fontId="15" fillId="0" borderId="0" xfId="1" applyNumberFormat="1" applyFont="1" applyBorder="1" applyAlignment="1" applyProtection="1">
      <alignment vertical="center"/>
      <protection locked="0"/>
    </xf>
    <xf numFmtId="0" fontId="15" fillId="0" borderId="0" xfId="1" applyFont="1" applyBorder="1" applyAlignment="1">
      <alignment horizontal="distributed" vertical="center"/>
    </xf>
    <xf numFmtId="0" fontId="16" fillId="0" borderId="0" xfId="1" applyFont="1" applyBorder="1" applyAlignment="1" applyProtection="1">
      <alignment vertical="center"/>
      <protection locked="0"/>
    </xf>
    <xf numFmtId="0" fontId="14" fillId="0" borderId="0" xfId="1" applyFont="1" applyAlignment="1">
      <alignment horizontal="left" vertical="center"/>
    </xf>
    <xf numFmtId="0" fontId="14" fillId="0" borderId="0" xfId="1" applyFont="1" applyAlignment="1">
      <alignment horizontal="right" vertical="center"/>
    </xf>
    <xf numFmtId="0" fontId="16" fillId="0" borderId="0" xfId="1" applyFont="1" applyBorder="1" applyAlignment="1">
      <alignment horizontal="distributed" vertical="center"/>
    </xf>
    <xf numFmtId="179" fontId="16" fillId="0" borderId="0" xfId="1" applyNumberFormat="1" applyFont="1" applyBorder="1" applyAlignment="1">
      <alignment vertical="center"/>
    </xf>
    <xf numFmtId="179" fontId="16" fillId="0" borderId="0" xfId="1" applyNumberFormat="1" applyFont="1" applyBorder="1" applyAlignment="1">
      <alignment horizontal="center" vertical="center"/>
    </xf>
    <xf numFmtId="38" fontId="19" fillId="0" borderId="0" xfId="2" applyFont="1" applyBorder="1" applyAlignment="1" applyProtection="1">
      <alignment horizontal="center" vertical="center"/>
      <protection locked="0"/>
    </xf>
    <xf numFmtId="0" fontId="15" fillId="0" borderId="0" xfId="1" applyFont="1" applyBorder="1" applyAlignment="1">
      <alignment horizontal="center" vertical="center"/>
    </xf>
    <xf numFmtId="179" fontId="15" fillId="0" borderId="0" xfId="1" applyNumberFormat="1" applyFont="1" applyBorder="1" applyAlignment="1">
      <alignment vertical="center"/>
    </xf>
    <xf numFmtId="179" fontId="15" fillId="0" borderId="0" xfId="1" applyNumberFormat="1" applyFont="1" applyBorder="1" applyAlignment="1">
      <alignment horizontal="center" vertical="center"/>
    </xf>
    <xf numFmtId="38" fontId="15" fillId="0" borderId="0" xfId="2" applyFont="1" applyBorder="1" applyAlignment="1" applyProtection="1">
      <alignment horizontal="center" vertical="center"/>
      <protection locked="0"/>
    </xf>
    <xf numFmtId="38" fontId="15" fillId="0" borderId="0" xfId="2" applyFont="1" applyBorder="1" applyAlignment="1">
      <alignment vertical="center"/>
    </xf>
    <xf numFmtId="0" fontId="15" fillId="0" borderId="0" xfId="1" applyFont="1" applyAlignment="1">
      <alignment horizontal="left" vertical="center"/>
    </xf>
    <xf numFmtId="0" fontId="20" fillId="0" borderId="0" xfId="1" applyFont="1" applyBorder="1" applyAlignment="1">
      <alignment vertical="center"/>
    </xf>
    <xf numFmtId="0" fontId="15" fillId="0" borderId="0" xfId="1" applyFont="1" applyBorder="1" applyAlignment="1">
      <alignment horizontal="right" vertical="center"/>
    </xf>
    <xf numFmtId="177" fontId="15" fillId="0" borderId="0" xfId="1" applyNumberFormat="1" applyFont="1" applyBorder="1" applyAlignment="1" applyProtection="1">
      <alignment vertical="center"/>
      <protection locked="0"/>
    </xf>
    <xf numFmtId="176" fontId="15" fillId="0" borderId="0" xfId="1" applyNumberFormat="1" applyFont="1" applyBorder="1" applyAlignment="1" applyProtection="1">
      <alignment vertical="center"/>
      <protection locked="0"/>
    </xf>
    <xf numFmtId="0" fontId="14" fillId="0" borderId="0" xfId="1" applyFont="1" applyBorder="1" applyAlignment="1">
      <alignment vertical="center"/>
    </xf>
    <xf numFmtId="180" fontId="15" fillId="0" borderId="0" xfId="4" applyNumberFormat="1" applyFont="1" applyBorder="1" applyAlignment="1">
      <alignment vertical="center"/>
    </xf>
    <xf numFmtId="180" fontId="15" fillId="0" borderId="0" xfId="4" applyNumberFormat="1" applyFont="1" applyBorder="1" applyAlignment="1">
      <alignment horizontal="left" vertical="center"/>
    </xf>
    <xf numFmtId="41" fontId="21" fillId="0" borderId="0" xfId="4" applyNumberFormat="1" applyFont="1" applyBorder="1" applyAlignment="1" applyProtection="1">
      <alignment vertical="center"/>
      <protection locked="0"/>
    </xf>
    <xf numFmtId="3" fontId="15" fillId="0" borderId="0" xfId="4" applyNumberFormat="1" applyFont="1" applyBorder="1" applyAlignment="1">
      <alignment vertical="center"/>
    </xf>
    <xf numFmtId="177" fontId="15" fillId="0" borderId="0" xfId="1" applyNumberFormat="1" applyFont="1" applyBorder="1" applyAlignment="1">
      <alignment vertical="center"/>
    </xf>
    <xf numFmtId="178" fontId="15" fillId="0" borderId="0" xfId="1" applyNumberFormat="1" applyFont="1" applyBorder="1" applyAlignment="1">
      <alignment vertical="center"/>
    </xf>
    <xf numFmtId="0" fontId="15" fillId="0" borderId="0" xfId="1" applyFont="1" applyBorder="1" applyAlignment="1" applyProtection="1">
      <alignment vertical="center"/>
      <protection locked="0"/>
    </xf>
    <xf numFmtId="0" fontId="15" fillId="0" borderId="0" xfId="3" applyFont="1">
      <alignment vertical="center"/>
    </xf>
    <xf numFmtId="0" fontId="19" fillId="0" borderId="0" xfId="3" applyFont="1" applyAlignment="1" applyProtection="1">
      <alignment horizontal="centerContinuous" vertical="center"/>
    </xf>
    <xf numFmtId="0" fontId="14" fillId="0" borderId="0" xfId="1" applyFont="1" applyBorder="1" applyAlignment="1">
      <alignment vertical="top"/>
    </xf>
    <xf numFmtId="0" fontId="15" fillId="0" borderId="0" xfId="3" applyFont="1" applyBorder="1" applyAlignment="1">
      <alignment vertical="center"/>
    </xf>
    <xf numFmtId="0" fontId="18" fillId="0" borderId="0" xfId="3" applyFont="1" applyBorder="1" applyAlignment="1">
      <alignment horizontal="center" vertical="center"/>
    </xf>
    <xf numFmtId="0" fontId="15" fillId="0" borderId="0" xfId="3" applyFont="1" applyBorder="1" applyAlignment="1">
      <alignment horizontal="distributed" vertical="distributed"/>
    </xf>
    <xf numFmtId="0" fontId="14" fillId="0" borderId="0" xfId="3" applyFont="1" applyBorder="1" applyAlignment="1">
      <alignment horizontal="center" vertical="center"/>
    </xf>
    <xf numFmtId="0" fontId="15" fillId="0" borderId="0" xfId="3" applyFont="1" applyBorder="1" applyAlignment="1">
      <alignment horizontal="distributed" vertical="center"/>
    </xf>
    <xf numFmtId="0" fontId="15" fillId="0" borderId="0" xfId="3" applyFont="1" applyBorder="1" applyAlignment="1">
      <alignment horizontal="center" vertical="center"/>
    </xf>
    <xf numFmtId="0" fontId="22" fillId="0" borderId="0" xfId="3" applyFont="1" applyAlignment="1">
      <alignment vertical="top"/>
    </xf>
    <xf numFmtId="0" fontId="23" fillId="0" borderId="0" xfId="3" applyFont="1">
      <alignment vertical="center"/>
    </xf>
    <xf numFmtId="0" fontId="22" fillId="0" borderId="0" xfId="3" applyFont="1">
      <alignment vertical="center"/>
    </xf>
    <xf numFmtId="0" fontId="25" fillId="0" borderId="12" xfId="3" applyFont="1" applyBorder="1">
      <alignment vertical="center"/>
    </xf>
    <xf numFmtId="0" fontId="26" fillId="0" borderId="12" xfId="3" applyFont="1" applyBorder="1">
      <alignment vertical="center"/>
    </xf>
    <xf numFmtId="0" fontId="27" fillId="0" borderId="0" xfId="3" applyFont="1" applyAlignment="1">
      <alignment vertical="center" wrapText="1"/>
    </xf>
    <xf numFmtId="0" fontId="22" fillId="0" borderId="0" xfId="3" quotePrefix="1" applyFont="1" applyAlignment="1">
      <alignment horizontal="center" vertical="center"/>
    </xf>
    <xf numFmtId="0" fontId="22" fillId="0" borderId="0" xfId="3" applyFont="1" applyAlignment="1">
      <alignment horizontal="center" vertical="center"/>
    </xf>
    <xf numFmtId="0" fontId="22" fillId="0" borderId="0" xfId="3" applyFont="1" applyAlignment="1">
      <alignment horizontal="right" vertical="center"/>
    </xf>
    <xf numFmtId="0" fontId="28" fillId="0" borderId="12" xfId="3" applyFont="1" applyBorder="1" applyAlignment="1">
      <alignment horizontal="center" vertical="center"/>
    </xf>
    <xf numFmtId="0" fontId="30" fillId="0" borderId="10" xfId="3" applyFont="1" applyBorder="1">
      <alignment vertical="center"/>
    </xf>
    <xf numFmtId="0" fontId="30" fillId="0" borderId="0" xfId="3" applyFont="1" applyBorder="1">
      <alignment vertical="center"/>
    </xf>
    <xf numFmtId="0" fontId="30" fillId="0" borderId="6" xfId="3" applyFont="1" applyBorder="1">
      <alignment vertical="center"/>
    </xf>
    <xf numFmtId="0" fontId="30" fillId="0" borderId="1" xfId="3" applyFont="1" applyBorder="1" applyAlignment="1">
      <alignment horizontal="center" vertical="center"/>
    </xf>
    <xf numFmtId="0" fontId="30" fillId="0" borderId="2" xfId="3" applyFont="1" applyBorder="1" applyAlignment="1">
      <alignment horizontal="center" vertical="center"/>
    </xf>
    <xf numFmtId="38" fontId="22" fillId="0" borderId="2" xfId="3" quotePrefix="1" applyNumberFormat="1" applyFont="1" applyBorder="1">
      <alignment vertical="center"/>
    </xf>
    <xf numFmtId="0" fontId="33" fillId="0" borderId="2" xfId="3" applyFont="1" applyBorder="1" applyAlignment="1">
      <alignment vertical="center" wrapText="1"/>
    </xf>
    <xf numFmtId="0" fontId="30" fillId="3" borderId="2" xfId="3" applyFont="1" applyFill="1" applyBorder="1" applyAlignment="1" applyProtection="1">
      <alignment horizontal="right" vertical="center"/>
      <protection locked="0"/>
    </xf>
    <xf numFmtId="0" fontId="33" fillId="0" borderId="2" xfId="3" applyFont="1" applyBorder="1">
      <alignment vertical="center"/>
    </xf>
    <xf numFmtId="0" fontId="30" fillId="0" borderId="2" xfId="3" applyFont="1" applyBorder="1" applyAlignment="1">
      <alignment horizontal="right" vertical="center"/>
    </xf>
    <xf numFmtId="0" fontId="22" fillId="0" borderId="2" xfId="3" applyFont="1" applyBorder="1">
      <alignment vertical="center"/>
    </xf>
    <xf numFmtId="0" fontId="22" fillId="0" borderId="3" xfId="3" applyFont="1" applyBorder="1">
      <alignment vertical="center"/>
    </xf>
    <xf numFmtId="187" fontId="22" fillId="0" borderId="13" xfId="3" quotePrefix="1" applyNumberFormat="1" applyFont="1" applyBorder="1" applyAlignment="1">
      <alignment horizontal="center" vertical="center"/>
    </xf>
    <xf numFmtId="187" fontId="22" fillId="0" borderId="13" xfId="3" applyNumberFormat="1" applyFont="1" applyBorder="1" applyAlignment="1">
      <alignment horizontal="center" vertical="center"/>
    </xf>
    <xf numFmtId="0" fontId="22" fillId="0" borderId="13" xfId="3" applyFont="1" applyBorder="1" applyAlignment="1">
      <alignment horizontal="center" vertical="center"/>
    </xf>
    <xf numFmtId="0" fontId="35" fillId="0" borderId="12" xfId="3" applyFont="1" applyBorder="1" applyAlignment="1">
      <alignment vertical="center" wrapText="1"/>
    </xf>
    <xf numFmtId="0" fontId="36" fillId="2" borderId="12" xfId="3" applyFont="1" applyFill="1" applyBorder="1" applyAlignment="1" applyProtection="1">
      <alignment vertical="center" wrapText="1"/>
      <protection locked="0"/>
    </xf>
    <xf numFmtId="38" fontId="36" fillId="2" borderId="12" xfId="2" applyFont="1" applyFill="1" applyBorder="1" applyProtection="1">
      <alignment vertical="center"/>
      <protection locked="0"/>
    </xf>
    <xf numFmtId="38" fontId="36" fillId="0" borderId="12" xfId="2" applyFont="1" applyBorder="1">
      <alignment vertical="center"/>
    </xf>
    <xf numFmtId="38" fontId="33" fillId="2" borderId="1" xfId="2" applyFont="1" applyFill="1" applyBorder="1" applyProtection="1">
      <alignment vertical="center"/>
      <protection locked="0"/>
    </xf>
    <xf numFmtId="38" fontId="33" fillId="0" borderId="12" xfId="2" applyFont="1" applyBorder="1">
      <alignment vertical="center"/>
    </xf>
    <xf numFmtId="0" fontId="22" fillId="0" borderId="12" xfId="3" applyFont="1" applyBorder="1">
      <alignment vertical="center"/>
    </xf>
    <xf numFmtId="38" fontId="36" fillId="2" borderId="12" xfId="2" applyFont="1" applyFill="1" applyBorder="1" applyAlignment="1" applyProtection="1">
      <alignment vertical="center" shrinkToFit="1"/>
      <protection locked="0"/>
    </xf>
    <xf numFmtId="188" fontId="36" fillId="0" borderId="12" xfId="3" applyNumberFormat="1" applyFont="1" applyBorder="1">
      <alignment vertical="center"/>
    </xf>
    <xf numFmtId="188" fontId="33" fillId="0" borderId="12" xfId="3" applyNumberFormat="1" applyFont="1" applyBorder="1">
      <alignment vertical="center"/>
    </xf>
    <xf numFmtId="188" fontId="33" fillId="0" borderId="12" xfId="3" applyNumberFormat="1" applyFont="1" applyBorder="1" applyAlignment="1">
      <alignment horizontal="center" vertical="center"/>
    </xf>
    <xf numFmtId="0" fontId="22" fillId="0" borderId="12" xfId="3" applyFont="1" applyBorder="1" applyAlignment="1">
      <alignment vertical="center" wrapText="1"/>
    </xf>
    <xf numFmtId="38" fontId="36" fillId="3" borderId="12" xfId="2" applyFont="1" applyFill="1" applyBorder="1" applyAlignment="1" applyProtection="1">
      <alignment vertical="center" shrinkToFit="1"/>
      <protection locked="0"/>
    </xf>
    <xf numFmtId="38" fontId="37" fillId="0" borderId="2" xfId="2" applyFont="1" applyBorder="1">
      <alignment vertical="center"/>
    </xf>
    <xf numFmtId="188" fontId="33" fillId="0" borderId="12" xfId="3" applyNumberFormat="1" applyFont="1" applyBorder="1" applyAlignment="1">
      <alignment vertical="center" shrinkToFit="1"/>
    </xf>
    <xf numFmtId="0" fontId="35" fillId="0" borderId="14" xfId="3" applyFont="1" applyBorder="1" applyAlignment="1">
      <alignment vertical="center" wrapText="1"/>
    </xf>
    <xf numFmtId="188" fontId="33" fillId="0" borderId="14" xfId="3" applyNumberFormat="1" applyFont="1" applyBorder="1" applyAlignment="1">
      <alignment vertical="center" shrinkToFit="1"/>
    </xf>
    <xf numFmtId="188" fontId="33" fillId="0" borderId="15" xfId="3" applyNumberFormat="1" applyFont="1" applyBorder="1" applyAlignment="1">
      <alignment vertical="center" shrinkToFit="1"/>
    </xf>
    <xf numFmtId="0" fontId="35" fillId="0" borderId="2" xfId="3" applyFont="1" applyBorder="1" applyAlignment="1">
      <alignment vertical="center"/>
    </xf>
    <xf numFmtId="0" fontId="35" fillId="0" borderId="2" xfId="3" applyFont="1" applyBorder="1" applyAlignment="1">
      <alignment vertical="center" wrapText="1"/>
    </xf>
    <xf numFmtId="188" fontId="33" fillId="0" borderId="2" xfId="3" applyNumberFormat="1" applyFont="1" applyBorder="1">
      <alignment vertical="center"/>
    </xf>
    <xf numFmtId="189" fontId="22" fillId="0" borderId="2" xfId="3" applyNumberFormat="1" applyFont="1" applyBorder="1" applyAlignment="1">
      <alignment horizontal="center" vertical="center"/>
    </xf>
    <xf numFmtId="0" fontId="22" fillId="0" borderId="14" xfId="3" applyFont="1" applyBorder="1">
      <alignment vertical="center"/>
    </xf>
    <xf numFmtId="0" fontId="22" fillId="0" borderId="9" xfId="3" applyFont="1" applyBorder="1">
      <alignment vertical="center"/>
    </xf>
    <xf numFmtId="0" fontId="22" fillId="0" borderId="10" xfId="3" applyFont="1" applyBorder="1">
      <alignment vertical="center"/>
    </xf>
    <xf numFmtId="0" fontId="22" fillId="0" borderId="10" xfId="3" applyFont="1" applyBorder="1" applyAlignment="1">
      <alignment vertical="center"/>
    </xf>
    <xf numFmtId="0" fontId="22" fillId="0" borderId="11" xfId="3" applyFont="1" applyBorder="1" applyAlignment="1">
      <alignment vertical="center"/>
    </xf>
    <xf numFmtId="38" fontId="22" fillId="0" borderId="14" xfId="2" applyFont="1" applyBorder="1">
      <alignment vertical="center"/>
    </xf>
    <xf numFmtId="38" fontId="22" fillId="3" borderId="12" xfId="2" applyFont="1" applyFill="1" applyBorder="1" applyProtection="1">
      <alignment vertical="center"/>
      <protection locked="0"/>
    </xf>
    <xf numFmtId="38" fontId="36" fillId="3" borderId="12" xfId="2" applyFont="1" applyFill="1" applyBorder="1" applyProtection="1">
      <alignment vertical="center"/>
      <protection locked="0"/>
    </xf>
    <xf numFmtId="0" fontId="22" fillId="3" borderId="12" xfId="3" applyFont="1" applyFill="1" applyBorder="1" applyProtection="1">
      <alignment vertical="center"/>
      <protection locked="0"/>
    </xf>
    <xf numFmtId="0" fontId="22" fillId="0" borderId="2" xfId="3" applyFont="1" applyFill="1" applyBorder="1">
      <alignment vertical="center"/>
    </xf>
    <xf numFmtId="0" fontId="22" fillId="0" borderId="2" xfId="3" applyFont="1" applyFill="1" applyBorder="1" applyProtection="1">
      <alignment vertical="center"/>
      <protection locked="0"/>
    </xf>
    <xf numFmtId="0" fontId="22" fillId="0" borderId="12" xfId="3" applyFont="1" applyBorder="1" applyAlignment="1">
      <alignment horizontal="center" vertical="center" wrapText="1"/>
    </xf>
    <xf numFmtId="192" fontId="22" fillId="0" borderId="2" xfId="3" applyNumberFormat="1" applyFont="1" applyBorder="1" applyAlignment="1">
      <alignment vertical="center"/>
    </xf>
    <xf numFmtId="193" fontId="22" fillId="0" borderId="2" xfId="3" applyNumberFormat="1" applyFont="1" applyBorder="1" applyAlignment="1">
      <alignment vertical="center"/>
    </xf>
    <xf numFmtId="194" fontId="22" fillId="0" borderId="2" xfId="3" applyNumberFormat="1" applyFont="1" applyBorder="1" applyAlignment="1">
      <alignment vertical="center"/>
    </xf>
    <xf numFmtId="0" fontId="22" fillId="0" borderId="2" xfId="3" applyFont="1" applyBorder="1" applyAlignment="1">
      <alignment horizontal="center" vertical="center"/>
    </xf>
    <xf numFmtId="195" fontId="22" fillId="0" borderId="2" xfId="6" applyNumberFormat="1" applyFont="1" applyBorder="1" applyAlignment="1">
      <alignment vertical="center"/>
    </xf>
    <xf numFmtId="196" fontId="22" fillId="0" borderId="2" xfId="3" applyNumberFormat="1" applyFont="1" applyBorder="1" applyAlignment="1">
      <alignment vertical="center"/>
    </xf>
    <xf numFmtId="197" fontId="22" fillId="0" borderId="2" xfId="2" applyNumberFormat="1" applyFont="1" applyBorder="1" applyAlignment="1">
      <alignment horizontal="left" vertical="center"/>
    </xf>
    <xf numFmtId="197" fontId="0" fillId="0" borderId="2" xfId="2" applyNumberFormat="1" applyFont="1" applyBorder="1" applyAlignment="1">
      <alignment horizontal="left" vertical="center"/>
    </xf>
    <xf numFmtId="38" fontId="22" fillId="0" borderId="3" xfId="2" applyFont="1" applyBorder="1" applyAlignment="1">
      <alignment vertical="center"/>
    </xf>
    <xf numFmtId="199" fontId="22" fillId="0" borderId="2" xfId="3" applyNumberFormat="1" applyFont="1" applyBorder="1" applyAlignment="1">
      <alignment horizontal="center" vertical="center"/>
    </xf>
    <xf numFmtId="199" fontId="22" fillId="0" borderId="2" xfId="3" applyNumberFormat="1" applyFont="1" applyBorder="1" applyAlignment="1">
      <alignment vertical="center"/>
    </xf>
    <xf numFmtId="0" fontId="22" fillId="0" borderId="2" xfId="3" applyFont="1" applyBorder="1" applyAlignment="1">
      <alignment vertical="center"/>
    </xf>
    <xf numFmtId="200" fontId="22" fillId="0" borderId="2" xfId="3" applyNumberFormat="1" applyFont="1" applyBorder="1" applyAlignment="1">
      <alignment horizontal="center" vertical="center"/>
    </xf>
    <xf numFmtId="200" fontId="35" fillId="0" borderId="2" xfId="3" applyNumberFormat="1" applyFont="1" applyBorder="1" applyAlignment="1">
      <alignment vertical="center"/>
    </xf>
    <xf numFmtId="201" fontId="22" fillId="0" borderId="2" xfId="3" applyNumberFormat="1" applyFont="1" applyBorder="1" applyAlignment="1">
      <alignment horizontal="center" vertical="center"/>
    </xf>
    <xf numFmtId="184" fontId="22" fillId="0" borderId="2" xfId="3" applyNumberFormat="1" applyFont="1" applyBorder="1" applyAlignment="1">
      <alignment horizontal="center" vertical="center"/>
    </xf>
    <xf numFmtId="38" fontId="22" fillId="0" borderId="2" xfId="3" applyNumberFormat="1" applyFont="1" applyBorder="1" applyAlignment="1">
      <alignment horizontal="center" vertical="center"/>
    </xf>
    <xf numFmtId="0" fontId="22" fillId="0" borderId="2" xfId="3" quotePrefix="1" applyFont="1" applyBorder="1" applyAlignment="1">
      <alignment vertical="center"/>
    </xf>
    <xf numFmtId="38" fontId="42" fillId="0" borderId="3" xfId="2" applyFont="1" applyBorder="1" applyAlignment="1">
      <alignment horizontal="center" vertical="center"/>
    </xf>
    <xf numFmtId="0" fontId="30" fillId="0" borderId="2" xfId="3" applyFont="1" applyBorder="1">
      <alignment vertical="center"/>
    </xf>
    <xf numFmtId="0" fontId="30" fillId="0" borderId="2" xfId="3" applyNumberFormat="1" applyFont="1" applyBorder="1">
      <alignment vertical="center"/>
    </xf>
    <xf numFmtId="0" fontId="22" fillId="0" borderId="0" xfId="3" applyFont="1" applyBorder="1" applyAlignment="1">
      <alignment horizontal="center" vertical="center" wrapText="1"/>
    </xf>
    <xf numFmtId="0" fontId="30" fillId="0" borderId="6" xfId="3" applyNumberFormat="1" applyFont="1" applyBorder="1">
      <alignment vertical="center"/>
    </xf>
    <xf numFmtId="0" fontId="30" fillId="0" borderId="5" xfId="3" applyFont="1" applyBorder="1" applyAlignment="1">
      <alignment horizontal="center" vertical="center"/>
    </xf>
    <xf numFmtId="0" fontId="30" fillId="0" borderId="6" xfId="3" applyFont="1" applyBorder="1" applyAlignment="1">
      <alignment horizontal="center" vertical="center"/>
    </xf>
    <xf numFmtId="38" fontId="22" fillId="0" borderId="6" xfId="3" quotePrefix="1" applyNumberFormat="1" applyFont="1" applyBorder="1">
      <alignment vertical="center"/>
    </xf>
    <xf numFmtId="0" fontId="33" fillId="0" borderId="6" xfId="3" applyFont="1" applyBorder="1">
      <alignment vertical="center"/>
    </xf>
    <xf numFmtId="0" fontId="22" fillId="0" borderId="6" xfId="3" applyFont="1" applyBorder="1">
      <alignment vertical="center"/>
    </xf>
    <xf numFmtId="0" fontId="30" fillId="3" borderId="6" xfId="3" applyFont="1" applyFill="1" applyBorder="1" applyAlignment="1" applyProtection="1">
      <alignment horizontal="right" vertical="center"/>
      <protection locked="0"/>
    </xf>
    <xf numFmtId="0" fontId="30" fillId="0" borderId="6" xfId="3" applyFont="1" applyBorder="1" applyAlignment="1">
      <alignment horizontal="right" vertical="center"/>
    </xf>
    <xf numFmtId="0" fontId="22" fillId="0" borderId="7" xfId="3" applyFont="1" applyBorder="1">
      <alignment vertical="center"/>
    </xf>
    <xf numFmtId="0" fontId="3" fillId="0" borderId="0" xfId="1" applyFont="1" applyAlignment="1">
      <alignment horizontal="centerContinuous" vertical="center"/>
    </xf>
    <xf numFmtId="0" fontId="6" fillId="0" borderId="3" xfId="1" applyFont="1" applyBorder="1" applyAlignment="1">
      <alignment horizontal="centerContinuous" vertical="center"/>
    </xf>
    <xf numFmtId="0" fontId="6" fillId="0" borderId="5" xfId="1" applyFont="1" applyBorder="1" applyAlignment="1">
      <alignment horizontal="centerContinuous"/>
    </xf>
    <xf numFmtId="0" fontId="1" fillId="0" borderId="6" xfId="3" applyBorder="1" applyAlignment="1">
      <alignment horizontal="centerContinuous" vertical="center"/>
    </xf>
    <xf numFmtId="0" fontId="1" fillId="0" borderId="7" xfId="3" applyBorder="1" applyAlignment="1">
      <alignment horizontal="centerContinuous" vertical="center"/>
    </xf>
    <xf numFmtId="0" fontId="6" fillId="0" borderId="5" xfId="1" applyFont="1" applyBorder="1" applyAlignment="1">
      <alignment horizontal="distributed" vertical="center"/>
    </xf>
    <xf numFmtId="179" fontId="9" fillId="0" borderId="6" xfId="1" applyNumberFormat="1" applyFont="1" applyBorder="1" applyAlignment="1">
      <alignment vertical="center"/>
    </xf>
    <xf numFmtId="0" fontId="12" fillId="0" borderId="6" xfId="1" applyFont="1" applyBorder="1" applyAlignment="1"/>
    <xf numFmtId="0" fontId="3" fillId="0" borderId="6" xfId="1" applyFont="1" applyBorder="1">
      <alignment vertical="center"/>
    </xf>
    <xf numFmtId="0" fontId="3" fillId="0" borderId="6" xfId="1" applyFont="1" applyBorder="1" applyAlignment="1">
      <alignment vertical="center"/>
    </xf>
    <xf numFmtId="0" fontId="3" fillId="0" borderId="7" xfId="1" applyFont="1" applyBorder="1">
      <alignment vertical="center"/>
    </xf>
    <xf numFmtId="0" fontId="6" fillId="0" borderId="6" xfId="1" applyFont="1" applyBorder="1" applyAlignment="1">
      <alignment horizontal="centerContinuous" vertical="center"/>
    </xf>
    <xf numFmtId="0" fontId="6" fillId="0" borderId="7" xfId="1" applyFont="1" applyBorder="1" applyAlignment="1">
      <alignment horizontal="centerContinuous" vertical="center"/>
    </xf>
    <xf numFmtId="179" fontId="3" fillId="0" borderId="6" xfId="1" applyNumberFormat="1" applyFont="1" applyBorder="1" applyAlignment="1">
      <alignment horizontal="right" vertical="center"/>
    </xf>
    <xf numFmtId="179" fontId="9" fillId="0" borderId="6" xfId="1" applyNumberFormat="1" applyFont="1" applyBorder="1" applyAlignment="1"/>
    <xf numFmtId="179" fontId="8" fillId="0" borderId="6" xfId="1" applyNumberFormat="1" applyFont="1" applyBorder="1" applyAlignment="1">
      <alignment vertical="center" wrapText="1"/>
    </xf>
    <xf numFmtId="0" fontId="1" fillId="0" borderId="9" xfId="3" applyBorder="1" applyAlignment="1">
      <alignment vertical="center"/>
    </xf>
    <xf numFmtId="0" fontId="1" fillId="0" borderId="10" xfId="3" applyBorder="1" applyAlignment="1">
      <alignment vertical="center"/>
    </xf>
    <xf numFmtId="0" fontId="1" fillId="0" borderId="11" xfId="3" applyBorder="1" applyAlignment="1">
      <alignment vertical="center"/>
    </xf>
    <xf numFmtId="179" fontId="3" fillId="0" borderId="10" xfId="1" applyNumberFormat="1" applyFont="1" applyBorder="1" applyAlignment="1">
      <alignment vertical="top" wrapText="1"/>
    </xf>
    <xf numFmtId="0" fontId="12" fillId="0" borderId="10" xfId="1" applyFont="1" applyBorder="1" applyAlignment="1">
      <alignment vertical="top"/>
    </xf>
    <xf numFmtId="179" fontId="3" fillId="0" borderId="10" xfId="1" applyNumberFormat="1" applyFont="1" applyBorder="1" applyAlignment="1">
      <alignment vertical="top"/>
    </xf>
    <xf numFmtId="202" fontId="8" fillId="0" borderId="10" xfId="1" applyNumberFormat="1" applyFont="1" applyBorder="1" applyAlignment="1">
      <alignment vertical="top"/>
    </xf>
    <xf numFmtId="0" fontId="3" fillId="0" borderId="10" xfId="1" applyFont="1" applyBorder="1" applyAlignment="1">
      <alignment vertical="top"/>
    </xf>
    <xf numFmtId="0" fontId="3" fillId="0" borderId="11" xfId="1" applyFont="1" applyBorder="1" applyAlignment="1">
      <alignment vertical="top"/>
    </xf>
    <xf numFmtId="0" fontId="6" fillId="0" borderId="11" xfId="1" applyFont="1" applyBorder="1" applyAlignment="1">
      <alignment vertical="center"/>
    </xf>
    <xf numFmtId="179" fontId="3" fillId="0" borderId="10" xfId="1" applyNumberFormat="1" applyFont="1" applyBorder="1" applyAlignment="1">
      <alignment vertical="center" wrapText="1"/>
    </xf>
    <xf numFmtId="0" fontId="12" fillId="0" borderId="10" xfId="1" applyFont="1" applyBorder="1" applyAlignment="1">
      <alignment vertical="center"/>
    </xf>
    <xf numFmtId="179" fontId="3" fillId="0" borderId="10" xfId="1" applyNumberFormat="1" applyFont="1" applyBorder="1" applyAlignment="1">
      <alignment vertical="center"/>
    </xf>
    <xf numFmtId="179" fontId="9" fillId="0" borderId="10" xfId="1" applyNumberFormat="1" applyFont="1" applyBorder="1" applyAlignment="1">
      <alignment vertical="center"/>
    </xf>
    <xf numFmtId="179" fontId="3" fillId="0" borderId="10" xfId="1" applyNumberFormat="1" applyFont="1" applyBorder="1" applyAlignment="1">
      <alignment horizontal="center" vertical="center" wrapText="1"/>
    </xf>
    <xf numFmtId="179" fontId="8" fillId="0" borderId="10" xfId="1" applyNumberFormat="1" applyFont="1" applyBorder="1" applyAlignment="1">
      <alignment vertical="center"/>
    </xf>
    <xf numFmtId="0" fontId="3" fillId="0" borderId="11" xfId="1" applyFont="1" applyBorder="1">
      <alignment vertical="center"/>
    </xf>
    <xf numFmtId="0" fontId="15" fillId="0" borderId="6" xfId="3" applyFont="1" applyBorder="1" applyAlignment="1">
      <alignment vertical="center"/>
    </xf>
    <xf numFmtId="0" fontId="15" fillId="0" borderId="6" xfId="3" applyFont="1" applyBorder="1" applyAlignment="1">
      <alignment horizontal="center" vertical="center"/>
    </xf>
    <xf numFmtId="0" fontId="15" fillId="0" borderId="6" xfId="3" applyFont="1" applyBorder="1">
      <alignment vertical="center"/>
    </xf>
    <xf numFmtId="0" fontId="15" fillId="0" borderId="7" xfId="3" applyFont="1" applyBorder="1">
      <alignment vertical="center"/>
    </xf>
    <xf numFmtId="0" fontId="15" fillId="0" borderId="10" xfId="3" applyFont="1" applyBorder="1" applyAlignment="1">
      <alignment vertical="center"/>
    </xf>
    <xf numFmtId="0" fontId="15" fillId="0" borderId="10" xfId="3" applyFont="1" applyBorder="1" applyAlignment="1">
      <alignment horizontal="center" vertical="center"/>
    </xf>
    <xf numFmtId="0" fontId="15" fillId="0" borderId="10" xfId="3" applyFont="1" applyBorder="1">
      <alignment vertical="center"/>
    </xf>
    <xf numFmtId="0" fontId="15" fillId="0" borderId="11" xfId="3" applyFont="1" applyBorder="1">
      <alignment vertical="center"/>
    </xf>
    <xf numFmtId="0" fontId="12" fillId="0" borderId="0" xfId="1" applyFont="1" applyAlignment="1">
      <alignment vertical="top"/>
    </xf>
    <xf numFmtId="0" fontId="3" fillId="0" borderId="5" xfId="3" applyFont="1" applyBorder="1" applyAlignment="1">
      <alignment horizontal="center"/>
    </xf>
    <xf numFmtId="38" fontId="3" fillId="0" borderId="5" xfId="2" applyFont="1" applyBorder="1" applyAlignment="1">
      <alignment vertical="center"/>
    </xf>
    <xf numFmtId="0" fontId="3" fillId="0" borderId="6" xfId="3" applyFont="1" applyBorder="1">
      <alignment vertical="center"/>
    </xf>
    <xf numFmtId="0" fontId="3" fillId="0" borderId="7" xfId="3" applyFont="1" applyBorder="1">
      <alignment vertical="center"/>
    </xf>
    <xf numFmtId="0" fontId="3" fillId="0" borderId="9" xfId="3" applyFont="1" applyBorder="1" applyAlignment="1">
      <alignment horizontal="center" vertical="distributed"/>
    </xf>
    <xf numFmtId="38" fontId="3" fillId="0" borderId="9" xfId="2" applyFont="1" applyBorder="1" applyAlignment="1">
      <alignment vertical="center"/>
    </xf>
    <xf numFmtId="0" fontId="3" fillId="0" borderId="0" xfId="3" applyFont="1" applyBorder="1" applyAlignment="1">
      <alignment horizontal="distributed" vertical="center"/>
    </xf>
    <xf numFmtId="0" fontId="3" fillId="0" borderId="0" xfId="3" applyFont="1" applyBorder="1">
      <alignment vertical="center"/>
    </xf>
    <xf numFmtId="0" fontId="3" fillId="0" borderId="8" xfId="3" applyFont="1" applyBorder="1">
      <alignment vertical="center"/>
    </xf>
    <xf numFmtId="0" fontId="3" fillId="0" borderId="9" xfId="3" applyFont="1" applyBorder="1" applyAlignment="1">
      <alignment horizontal="center" vertical="center"/>
    </xf>
    <xf numFmtId="0" fontId="3" fillId="0" borderId="10" xfId="3" applyFont="1" applyBorder="1" applyAlignment="1">
      <alignment horizontal="distributed" vertical="center"/>
    </xf>
    <xf numFmtId="0" fontId="3" fillId="0" borderId="10" xfId="3" applyFont="1" applyBorder="1">
      <alignment vertical="center"/>
    </xf>
    <xf numFmtId="0" fontId="3" fillId="0" borderId="11" xfId="3" applyFont="1" applyBorder="1">
      <alignment vertical="center"/>
    </xf>
    <xf numFmtId="0" fontId="6" fillId="0" borderId="6" xfId="3" applyFont="1" applyBorder="1" applyAlignment="1">
      <alignment horizontal="right" vertical="center"/>
    </xf>
    <xf numFmtId="0" fontId="44" fillId="0" borderId="6" xfId="3" applyFont="1" applyBorder="1" applyAlignment="1">
      <alignment horizontal="left" wrapText="1"/>
    </xf>
    <xf numFmtId="0" fontId="3" fillId="0" borderId="6" xfId="3" applyFont="1" applyBorder="1" applyAlignment="1">
      <alignment horizontal="center" vertical="center"/>
    </xf>
    <xf numFmtId="0" fontId="3" fillId="0" borderId="6" xfId="3" applyFont="1" applyBorder="1" applyAlignment="1">
      <alignment horizontal="left" vertical="center"/>
    </xf>
    <xf numFmtId="0" fontId="3" fillId="0" borderId="6" xfId="3" applyFont="1" applyBorder="1" applyAlignment="1">
      <alignment vertical="center"/>
    </xf>
    <xf numFmtId="0" fontId="3" fillId="0" borderId="7" xfId="3" applyFont="1" applyBorder="1" applyAlignment="1">
      <alignment vertical="center"/>
    </xf>
    <xf numFmtId="0" fontId="3" fillId="0" borderId="6" xfId="3" applyFont="1" applyBorder="1" applyAlignment="1"/>
    <xf numFmtId="38" fontId="3" fillId="0" borderId="7" xfId="2" applyFont="1" applyBorder="1" applyAlignment="1">
      <alignment horizontal="center"/>
    </xf>
    <xf numFmtId="0" fontId="3" fillId="0" borderId="0" xfId="3" applyFont="1" applyBorder="1" applyAlignment="1">
      <alignment vertical="center"/>
    </xf>
    <xf numFmtId="0" fontId="3" fillId="0" borderId="0" xfId="3" applyFont="1" applyBorder="1" applyAlignment="1">
      <alignment horizontal="center" vertical="center"/>
    </xf>
    <xf numFmtId="0" fontId="3" fillId="0" borderId="0" xfId="3" applyFont="1" applyBorder="1" applyAlignment="1">
      <alignment horizontal="right" vertical="center"/>
    </xf>
    <xf numFmtId="0" fontId="44" fillId="0" borderId="0" xfId="3" applyFont="1" applyBorder="1" applyAlignment="1">
      <alignment horizontal="left" wrapText="1"/>
    </xf>
    <xf numFmtId="0" fontId="6" fillId="0" borderId="0" xfId="3" applyFont="1" applyBorder="1" applyAlignment="1">
      <alignment horizontal="right" vertical="center"/>
    </xf>
    <xf numFmtId="0" fontId="44" fillId="0" borderId="0" xfId="3" applyFont="1" applyBorder="1" applyAlignment="1">
      <alignment vertical="center"/>
    </xf>
    <xf numFmtId="38" fontId="3" fillId="0" borderId="0" xfId="2" applyFont="1" applyBorder="1" applyAlignment="1">
      <alignment vertical="center"/>
    </xf>
    <xf numFmtId="0" fontId="3" fillId="0" borderId="0" xfId="3" applyFont="1" applyBorder="1" applyAlignment="1">
      <alignment horizontal="right" vertical="center" indent="1"/>
    </xf>
    <xf numFmtId="0" fontId="3" fillId="0" borderId="0" xfId="3" applyFont="1" applyAlignment="1">
      <alignment horizontal="center" vertical="center"/>
    </xf>
    <xf numFmtId="0" fontId="3" fillId="0" borderId="0" xfId="3" applyFont="1" applyAlignment="1">
      <alignment vertical="center"/>
    </xf>
    <xf numFmtId="0" fontId="10" fillId="0" borderId="0" xfId="3" applyFont="1" applyBorder="1" applyAlignment="1">
      <alignment horizontal="center" vertical="center"/>
    </xf>
    <xf numFmtId="0" fontId="3" fillId="0" borderId="0" xfId="3" applyFont="1" applyBorder="1" applyAlignment="1">
      <alignment horizontal="distributed" vertical="distributed"/>
    </xf>
    <xf numFmtId="0" fontId="12" fillId="0" borderId="0" xfId="3" applyFont="1" applyBorder="1" applyAlignment="1">
      <alignment horizontal="center" vertical="center"/>
    </xf>
    <xf numFmtId="0" fontId="3" fillId="0" borderId="0" xfId="5" applyFont="1" applyAlignment="1">
      <alignment vertical="top"/>
    </xf>
    <xf numFmtId="0" fontId="3" fillId="0" borderId="0" xfId="5" applyFont="1" applyProtection="1">
      <alignment vertical="center"/>
    </xf>
    <xf numFmtId="0" fontId="3" fillId="0" borderId="0" xfId="5" applyFont="1" applyAlignment="1" applyProtection="1">
      <alignment vertical="center"/>
    </xf>
    <xf numFmtId="0" fontId="45" fillId="0" borderId="0" xfId="5" applyFont="1" applyAlignment="1" applyProtection="1">
      <alignment horizontal="centerContinuous" vertical="center"/>
    </xf>
    <xf numFmtId="0" fontId="3" fillId="0" borderId="0" xfId="5" applyFont="1" applyAlignment="1" applyProtection="1">
      <alignment horizontal="centerContinuous" vertical="center"/>
    </xf>
    <xf numFmtId="0" fontId="6" fillId="0" borderId="0" xfId="5" applyFont="1" applyBorder="1" applyAlignment="1" applyProtection="1">
      <alignment horizontal="centerContinuous" vertical="center"/>
    </xf>
    <xf numFmtId="0" fontId="3" fillId="0" borderId="0" xfId="5" applyFont="1" applyBorder="1" applyAlignment="1" applyProtection="1">
      <alignment vertical="center"/>
    </xf>
    <xf numFmtId="0" fontId="3" fillId="0" borderId="0" xfId="5" applyFont="1" applyAlignment="1" applyProtection="1">
      <alignment horizontal="center" vertical="center"/>
    </xf>
    <xf numFmtId="203" fontId="3" fillId="0" borderId="0" xfId="5" applyNumberFormat="1" applyFont="1" applyAlignment="1" applyProtection="1">
      <alignment vertical="center"/>
    </xf>
    <xf numFmtId="183" fontId="3" fillId="0" borderId="0" xfId="5" applyNumberFormat="1" applyFont="1" applyAlignment="1" applyProtection="1">
      <alignment vertical="center"/>
    </xf>
    <xf numFmtId="0" fontId="3" fillId="0" borderId="0" xfId="5" applyFont="1" applyBorder="1" applyAlignment="1" applyProtection="1">
      <alignment vertical="center" shrinkToFit="1"/>
    </xf>
    <xf numFmtId="179" fontId="3" fillId="0" borderId="5" xfId="5" applyNumberFormat="1" applyFont="1" applyBorder="1" applyAlignment="1" applyProtection="1">
      <alignment vertical="center" wrapText="1"/>
    </xf>
    <xf numFmtId="179" fontId="8" fillId="0" borderId="6" xfId="5" applyNumberFormat="1" applyFont="1" applyBorder="1" applyAlignment="1" applyProtection="1">
      <alignment vertical="center" wrapText="1"/>
    </xf>
    <xf numFmtId="0" fontId="12" fillId="0" borderId="6" xfId="5" applyFont="1" applyBorder="1" applyAlignment="1" applyProtection="1"/>
    <xf numFmtId="0" fontId="3" fillId="0" borderId="6" xfId="5" applyFont="1" applyBorder="1" applyProtection="1">
      <alignment vertical="center"/>
    </xf>
    <xf numFmtId="0" fontId="3" fillId="0" borderId="6" xfId="5" applyFont="1" applyBorder="1" applyAlignment="1" applyProtection="1">
      <alignment vertical="center"/>
    </xf>
    <xf numFmtId="0" fontId="3" fillId="0" borderId="7" xfId="5" applyFont="1" applyBorder="1" applyProtection="1">
      <alignment vertical="center"/>
    </xf>
    <xf numFmtId="179" fontId="3" fillId="0" borderId="9" xfId="5" applyNumberFormat="1" applyFont="1" applyBorder="1" applyAlignment="1" applyProtection="1">
      <alignment vertical="center" wrapText="1"/>
    </xf>
    <xf numFmtId="0" fontId="12" fillId="0" borderId="10" xfId="5" applyFont="1" applyBorder="1" applyAlignment="1" applyProtection="1">
      <alignment vertical="top"/>
    </xf>
    <xf numFmtId="179" fontId="9" fillId="0" borderId="10" xfId="5" applyNumberFormat="1" applyFont="1" applyBorder="1" applyAlignment="1" applyProtection="1">
      <alignment vertical="center"/>
    </xf>
    <xf numFmtId="0" fontId="3" fillId="0" borderId="11" xfId="5" applyFont="1" applyBorder="1" applyProtection="1">
      <alignment vertical="center"/>
    </xf>
    <xf numFmtId="176" fontId="3" fillId="0" borderId="6" xfId="5" applyNumberFormat="1" applyFont="1" applyBorder="1" applyAlignment="1" applyProtection="1">
      <alignment vertical="center"/>
    </xf>
    <xf numFmtId="177" fontId="3" fillId="0" borderId="6" xfId="5" applyNumberFormat="1" applyFont="1" applyBorder="1" applyAlignment="1" applyProtection="1">
      <alignment vertical="center"/>
    </xf>
    <xf numFmtId="178" fontId="3" fillId="0" borderId="6" xfId="5" applyNumberFormat="1" applyFont="1" applyBorder="1" applyAlignment="1" applyProtection="1">
      <alignment vertical="center"/>
    </xf>
    <xf numFmtId="179" fontId="3" fillId="0" borderId="0" xfId="5" applyNumberFormat="1" applyFont="1" applyBorder="1" applyAlignment="1" applyProtection="1">
      <alignment vertical="center"/>
    </xf>
    <xf numFmtId="176" fontId="3" fillId="0" borderId="0" xfId="5" applyNumberFormat="1" applyFont="1" applyBorder="1" applyAlignment="1" applyProtection="1">
      <alignment vertical="center"/>
    </xf>
    <xf numFmtId="177" fontId="3" fillId="0" borderId="0" xfId="5" applyNumberFormat="1" applyFont="1" applyBorder="1" applyAlignment="1" applyProtection="1">
      <alignment vertical="center"/>
    </xf>
    <xf numFmtId="178" fontId="3" fillId="0" borderId="0" xfId="5" applyNumberFormat="1" applyFont="1" applyBorder="1" applyAlignment="1" applyProtection="1">
      <alignment vertical="center"/>
    </xf>
    <xf numFmtId="179" fontId="9" fillId="0" borderId="0" xfId="5" applyNumberFormat="1" applyFont="1" applyBorder="1" applyAlignment="1" applyProtection="1">
      <alignment vertical="center"/>
    </xf>
    <xf numFmtId="179" fontId="3" fillId="0" borderId="0" xfId="5" applyNumberFormat="1" applyFont="1" applyBorder="1" applyAlignment="1" applyProtection="1">
      <alignment horizontal="center" vertical="center"/>
    </xf>
    <xf numFmtId="202" fontId="8" fillId="0" borderId="0" xfId="5" applyNumberFormat="1" applyFont="1" applyBorder="1" applyAlignment="1" applyProtection="1">
      <alignment vertical="center"/>
    </xf>
    <xf numFmtId="0" fontId="12" fillId="0" borderId="0" xfId="5" applyFont="1" applyBorder="1" applyAlignment="1" applyProtection="1">
      <alignment vertical="center"/>
    </xf>
    <xf numFmtId="0" fontId="3" fillId="0" borderId="0" xfId="5" applyFont="1" applyAlignment="1" applyProtection="1">
      <alignment horizontal="right" vertical="center"/>
    </xf>
    <xf numFmtId="176" fontId="3" fillId="0" borderId="0" xfId="5" applyNumberFormat="1" applyFont="1" applyAlignment="1" applyProtection="1">
      <alignment horizontal="right" vertical="center"/>
    </xf>
    <xf numFmtId="177" fontId="3" fillId="0" borderId="0" xfId="5" applyNumberFormat="1" applyFont="1" applyAlignment="1" applyProtection="1">
      <alignment horizontal="right" vertical="center"/>
    </xf>
    <xf numFmtId="178" fontId="3" fillId="0" borderId="0" xfId="5" applyNumberFormat="1" applyFont="1" applyAlignment="1" applyProtection="1">
      <alignment horizontal="right" vertical="center"/>
    </xf>
    <xf numFmtId="0" fontId="3" fillId="0" borderId="0" xfId="5" applyFont="1" applyAlignment="1" applyProtection="1">
      <alignment vertical="center"/>
      <protection locked="0"/>
    </xf>
    <xf numFmtId="0" fontId="6" fillId="0" borderId="0" xfId="5" applyFont="1" applyProtection="1">
      <alignment vertical="center"/>
    </xf>
    <xf numFmtId="38" fontId="22" fillId="0" borderId="2" xfId="3" quotePrefix="1" applyNumberFormat="1" applyFont="1" applyBorder="1" applyAlignment="1">
      <alignment horizontal="right" vertical="center"/>
    </xf>
    <xf numFmtId="0" fontId="37" fillId="0" borderId="2" xfId="3" applyFont="1" applyBorder="1" applyAlignment="1">
      <alignment horizontal="center" vertical="center" wrapText="1"/>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0"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0" xfId="0" applyFill="1" applyBorder="1">
      <alignment vertical="center"/>
    </xf>
    <xf numFmtId="0" fontId="0" fillId="0" borderId="23" xfId="0" applyBorder="1" applyAlignment="1">
      <alignment horizontal="right" vertical="center"/>
    </xf>
    <xf numFmtId="0" fontId="47" fillId="0" borderId="0" xfId="1" applyFont="1" applyAlignment="1">
      <alignment vertical="top"/>
    </xf>
    <xf numFmtId="0" fontId="48" fillId="0" borderId="0" xfId="1" applyFont="1" applyAlignment="1">
      <alignment vertical="center"/>
    </xf>
    <xf numFmtId="183" fontId="47" fillId="0" borderId="0" xfId="1" applyNumberFormat="1" applyFont="1" applyAlignment="1" applyProtection="1"/>
    <xf numFmtId="0" fontId="49" fillId="0" borderId="0" xfId="1" applyFont="1" applyAlignment="1" applyProtection="1">
      <alignment vertical="center"/>
      <protection locked="0"/>
    </xf>
    <xf numFmtId="183" fontId="47" fillId="0" borderId="0" xfId="1" applyNumberFormat="1" applyFont="1" applyAlignment="1" applyProtection="1">
      <protection locked="0"/>
    </xf>
    <xf numFmtId="0" fontId="47" fillId="0" borderId="0" xfId="1" applyFont="1" applyAlignment="1">
      <alignment vertical="center"/>
    </xf>
    <xf numFmtId="0" fontId="47" fillId="0" borderId="0" xfId="5" applyFont="1" applyAlignment="1" applyProtection="1"/>
    <xf numFmtId="0" fontId="24" fillId="0" borderId="19" xfId="15" applyFont="1" applyBorder="1">
      <alignment vertical="center"/>
    </xf>
    <xf numFmtId="0" fontId="24" fillId="0" borderId="20" xfId="15" applyFont="1" applyBorder="1">
      <alignment vertical="center"/>
    </xf>
    <xf numFmtId="0" fontId="24" fillId="0" borderId="21" xfId="15" applyFont="1" applyBorder="1">
      <alignment vertical="center"/>
    </xf>
    <xf numFmtId="0" fontId="24" fillId="0" borderId="22" xfId="15" applyFont="1" applyBorder="1">
      <alignment vertical="center"/>
    </xf>
    <xf numFmtId="0" fontId="53" fillId="0" borderId="0" xfId="18" applyFont="1" applyBorder="1">
      <alignment vertical="center"/>
    </xf>
    <xf numFmtId="0" fontId="24" fillId="0" borderId="0" xfId="15" applyFont="1" applyBorder="1">
      <alignment vertical="center"/>
    </xf>
    <xf numFmtId="0" fontId="24" fillId="0" borderId="23" xfId="15" applyFont="1" applyBorder="1">
      <alignment vertical="center"/>
    </xf>
    <xf numFmtId="0" fontId="24" fillId="0" borderId="2" xfId="15" applyFont="1" applyBorder="1">
      <alignment vertical="center"/>
    </xf>
    <xf numFmtId="0" fontId="0" fillId="0" borderId="2" xfId="15" applyFont="1" applyBorder="1">
      <alignment vertical="center"/>
    </xf>
    <xf numFmtId="0" fontId="54" fillId="0" borderId="2" xfId="15" applyFont="1" applyBorder="1">
      <alignment vertical="center"/>
    </xf>
    <xf numFmtId="0" fontId="24" fillId="0" borderId="3" xfId="15" applyFont="1" applyBorder="1">
      <alignment vertical="center"/>
    </xf>
    <xf numFmtId="0" fontId="25" fillId="0" borderId="0" xfId="15" applyFont="1" applyBorder="1">
      <alignment vertical="center"/>
    </xf>
    <xf numFmtId="0" fontId="21" fillId="0" borderId="0" xfId="15" applyFont="1" applyBorder="1">
      <alignment vertical="center"/>
    </xf>
    <xf numFmtId="0" fontId="0" fillId="0" borderId="0" xfId="15" applyFont="1">
      <alignment vertical="center"/>
    </xf>
    <xf numFmtId="0" fontId="24" fillId="0" borderId="0" xfId="15" applyFont="1">
      <alignment vertical="center"/>
    </xf>
    <xf numFmtId="0" fontId="0" fillId="0" borderId="0" xfId="15" applyFont="1" applyBorder="1">
      <alignment vertical="center"/>
    </xf>
    <xf numFmtId="0" fontId="0" fillId="0" borderId="6" xfId="15" applyFont="1" applyBorder="1">
      <alignment vertical="center"/>
    </xf>
    <xf numFmtId="0" fontId="24" fillId="0" borderId="6" xfId="15" applyFont="1" applyBorder="1">
      <alignment vertical="center"/>
    </xf>
    <xf numFmtId="0" fontId="0" fillId="0" borderId="0" xfId="15" applyFont="1" applyAlignment="1">
      <alignment vertical="top"/>
    </xf>
    <xf numFmtId="0" fontId="55" fillId="0" borderId="0" xfId="15" applyFont="1" applyBorder="1">
      <alignment vertical="center"/>
    </xf>
    <xf numFmtId="0" fontId="55" fillId="0" borderId="2" xfId="15" applyFont="1" applyBorder="1">
      <alignment vertical="center"/>
    </xf>
    <xf numFmtId="0" fontId="24" fillId="0" borderId="24" xfId="15" applyFont="1" applyBorder="1">
      <alignment vertical="center"/>
    </xf>
    <xf numFmtId="0" fontId="24" fillId="0" borderId="25" xfId="15" applyFont="1" applyBorder="1">
      <alignment vertical="center"/>
    </xf>
    <xf numFmtId="0" fontId="24" fillId="0" borderId="26" xfId="15" applyFont="1" applyBorder="1">
      <alignment vertical="center"/>
    </xf>
    <xf numFmtId="0" fontId="24" fillId="0" borderId="1" xfId="15" applyFont="1" applyBorder="1">
      <alignment vertical="center"/>
    </xf>
    <xf numFmtId="0" fontId="56" fillId="0" borderId="19" xfId="18" applyFont="1" applyBorder="1">
      <alignment vertical="center"/>
    </xf>
    <xf numFmtId="0" fontId="56" fillId="0" borderId="20" xfId="18" applyFont="1" applyBorder="1">
      <alignment vertical="center"/>
    </xf>
    <xf numFmtId="0" fontId="24" fillId="0" borderId="21" xfId="18" applyBorder="1" applyAlignment="1">
      <alignment vertical="center"/>
    </xf>
    <xf numFmtId="0" fontId="56" fillId="0" borderId="22" xfId="18" applyFont="1" applyBorder="1">
      <alignment vertical="center"/>
    </xf>
    <xf numFmtId="0" fontId="56" fillId="0" borderId="0" xfId="18" applyFont="1" applyBorder="1">
      <alignment vertical="center"/>
    </xf>
    <xf numFmtId="0" fontId="24" fillId="0" borderId="23" xfId="18" applyBorder="1" applyAlignment="1">
      <alignment vertical="center"/>
    </xf>
    <xf numFmtId="0" fontId="24" fillId="0" borderId="0" xfId="18" applyBorder="1" applyAlignment="1">
      <alignment vertical="center"/>
    </xf>
    <xf numFmtId="0" fontId="58" fillId="0" borderId="0" xfId="18" applyFont="1" applyBorder="1">
      <alignment vertical="center"/>
    </xf>
    <xf numFmtId="0" fontId="56" fillId="0" borderId="24" xfId="18" applyFont="1" applyBorder="1">
      <alignment vertical="center"/>
    </xf>
    <xf numFmtId="0" fontId="56" fillId="0" borderId="25" xfId="18" applyFont="1" applyBorder="1">
      <alignment vertical="center"/>
    </xf>
    <xf numFmtId="0" fontId="24" fillId="0" borderId="26" xfId="18" applyBorder="1" applyAlignment="1">
      <alignment vertical="center"/>
    </xf>
    <xf numFmtId="0" fontId="57" fillId="0" borderId="22" xfId="18" applyFont="1" applyBorder="1" applyAlignment="1">
      <alignment vertical="center"/>
    </xf>
    <xf numFmtId="0" fontId="57" fillId="0" borderId="0" xfId="18" applyFont="1" applyBorder="1" applyAlignment="1">
      <alignment vertical="center"/>
    </xf>
    <xf numFmtId="0" fontId="54" fillId="0" borderId="0" xfId="15" applyFont="1" applyBorder="1">
      <alignment vertical="center"/>
    </xf>
    <xf numFmtId="0" fontId="0" fillId="0" borderId="0" xfId="15" applyFont="1" applyBorder="1" applyAlignment="1">
      <alignment vertical="top"/>
    </xf>
    <xf numFmtId="0" fontId="0" fillId="0" borderId="0" xfId="0" applyBorder="1" applyAlignment="1">
      <alignment horizontal="right" vertical="center"/>
    </xf>
    <xf numFmtId="0" fontId="3" fillId="0" borderId="0" xfId="1" applyFont="1" applyAlignment="1">
      <alignment vertical="center"/>
    </xf>
    <xf numFmtId="176" fontId="3" fillId="0" borderId="0" xfId="1" applyNumberFormat="1" applyFont="1" applyAlignment="1" applyProtection="1">
      <alignment vertical="center"/>
      <protection locked="0"/>
    </xf>
    <xf numFmtId="177" fontId="3" fillId="0" borderId="0" xfId="1" applyNumberFormat="1" applyFont="1" applyAlignment="1" applyProtection="1">
      <alignment vertical="center"/>
      <protection locked="0"/>
    </xf>
    <xf numFmtId="178" fontId="3" fillId="0" borderId="0" xfId="1" applyNumberFormat="1" applyFont="1" applyAlignment="1" applyProtection="1">
      <alignment vertical="center"/>
      <protection locked="0"/>
    </xf>
    <xf numFmtId="0" fontId="59" fillId="0" borderId="0" xfId="0" applyFont="1" applyBorder="1">
      <alignment vertical="center"/>
    </xf>
    <xf numFmtId="0" fontId="12" fillId="0" borderId="6" xfId="3" applyFont="1" applyBorder="1" applyAlignment="1" applyProtection="1">
      <alignment vertical="center"/>
      <protection locked="0"/>
    </xf>
    <xf numFmtId="0" fontId="12" fillId="0" borderId="6" xfId="3" applyFont="1" applyBorder="1" applyAlignment="1" applyProtection="1">
      <alignment vertical="center" wrapText="1"/>
      <protection locked="0"/>
    </xf>
    <xf numFmtId="182" fontId="12" fillId="0" borderId="6" xfId="3" applyNumberFormat="1" applyFont="1" applyBorder="1" applyAlignment="1" applyProtection="1">
      <alignment vertical="center"/>
      <protection locked="0"/>
    </xf>
    <xf numFmtId="0" fontId="13" fillId="0" borderId="0" xfId="3" applyFont="1" applyAlignment="1"/>
    <xf numFmtId="0" fontId="13" fillId="0" borderId="0" xfId="3" applyFont="1" applyAlignment="1">
      <alignment vertical="center"/>
    </xf>
    <xf numFmtId="0" fontId="24" fillId="2" borderId="13" xfId="3" applyFont="1" applyFill="1" applyBorder="1" applyAlignment="1" applyProtection="1">
      <alignment horizontal="center" vertical="center"/>
      <protection locked="0"/>
    </xf>
    <xf numFmtId="0" fontId="25" fillId="2" borderId="15" xfId="3" applyFont="1" applyFill="1" applyBorder="1" applyAlignment="1" applyProtection="1">
      <alignment horizontal="center" vertical="center"/>
      <protection locked="0"/>
    </xf>
    <xf numFmtId="0" fontId="25" fillId="2" borderId="15" xfId="3" applyFont="1" applyFill="1" applyBorder="1" applyAlignment="1" applyProtection="1">
      <alignment horizontal="center" vertical="top"/>
      <protection locked="0"/>
    </xf>
    <xf numFmtId="0" fontId="25" fillId="2" borderId="14" xfId="3" applyFont="1" applyFill="1" applyBorder="1" applyAlignment="1" applyProtection="1">
      <alignment horizontal="center" vertical="center"/>
      <protection locked="0"/>
    </xf>
    <xf numFmtId="0" fontId="26" fillId="0" borderId="12" xfId="3" applyFont="1" applyBorder="1" applyAlignment="1">
      <alignment vertical="center"/>
    </xf>
    <xf numFmtId="38" fontId="37" fillId="0" borderId="2" xfId="2" quotePrefix="1" applyFont="1" applyBorder="1">
      <alignment vertical="center"/>
    </xf>
    <xf numFmtId="0" fontId="22" fillId="0" borderId="0" xfId="3" quotePrefix="1" applyFont="1">
      <alignment vertical="center"/>
    </xf>
    <xf numFmtId="0" fontId="57" fillId="0" borderId="22" xfId="18" applyFont="1" applyBorder="1" applyAlignment="1">
      <alignment horizontal="center" vertical="center"/>
    </xf>
    <xf numFmtId="0" fontId="57" fillId="0" borderId="0" xfId="18" applyFont="1" applyBorder="1" applyAlignment="1">
      <alignment horizontal="center" vertical="center"/>
    </xf>
    <xf numFmtId="0" fontId="57" fillId="0" borderId="23" xfId="18" applyFont="1" applyBorder="1" applyAlignment="1">
      <alignment horizontal="center" vertical="center"/>
    </xf>
    <xf numFmtId="0" fontId="3" fillId="0" borderId="10" xfId="1" applyFont="1" applyBorder="1" applyAlignment="1" applyProtection="1">
      <alignment vertical="center"/>
      <protection locked="0"/>
    </xf>
    <xf numFmtId="0" fontId="6" fillId="0" borderId="1" xfId="1" applyFont="1" applyBorder="1" applyAlignment="1">
      <alignment horizontal="distributed" vertical="center"/>
    </xf>
    <xf numFmtId="0" fontId="6" fillId="0" borderId="2" xfId="1" applyFont="1" applyBorder="1" applyAlignment="1">
      <alignment horizontal="distributed" vertical="center"/>
    </xf>
    <xf numFmtId="0" fontId="6" fillId="0" borderId="3" xfId="1" applyFont="1" applyBorder="1" applyAlignment="1">
      <alignment horizontal="distributed" vertical="center"/>
    </xf>
    <xf numFmtId="0" fontId="6" fillId="0" borderId="5" xfId="1" applyFont="1" applyBorder="1" applyAlignment="1">
      <alignment horizontal="distributed" vertical="center"/>
    </xf>
    <xf numFmtId="0" fontId="6" fillId="0" borderId="6" xfId="1" applyFont="1" applyBorder="1" applyAlignment="1">
      <alignment horizontal="distributed" vertical="center"/>
    </xf>
    <xf numFmtId="0" fontId="6" fillId="0" borderId="7" xfId="1" applyFont="1" applyBorder="1" applyAlignment="1">
      <alignment horizontal="distributed" vertical="center"/>
    </xf>
    <xf numFmtId="0" fontId="1" fillId="0" borderId="9" xfId="3" applyBorder="1" applyAlignment="1">
      <alignment vertical="center"/>
    </xf>
    <xf numFmtId="0" fontId="1" fillId="0" borderId="10" xfId="3" applyBorder="1" applyAlignment="1">
      <alignment vertical="center"/>
    </xf>
    <xf numFmtId="0" fontId="1" fillId="0" borderId="11" xfId="3" applyBorder="1" applyAlignment="1">
      <alignment vertical="center"/>
    </xf>
    <xf numFmtId="0" fontId="3" fillId="0" borderId="0" xfId="1" applyFont="1" applyBorder="1" applyAlignment="1">
      <alignment horizontal="right" vertical="center"/>
    </xf>
    <xf numFmtId="176" fontId="3" fillId="0" borderId="0" xfId="1" applyNumberFormat="1" applyFont="1" applyBorder="1" applyAlignment="1" applyProtection="1">
      <alignment horizontal="right" vertical="center"/>
      <protection locked="0"/>
    </xf>
    <xf numFmtId="177" fontId="3" fillId="0" borderId="0" xfId="1" applyNumberFormat="1" applyFont="1" applyBorder="1" applyAlignment="1" applyProtection="1">
      <alignment horizontal="right" vertical="center"/>
      <protection locked="0"/>
    </xf>
    <xf numFmtId="178" fontId="3" fillId="0" borderId="0" xfId="1" applyNumberFormat="1" applyFont="1" applyBorder="1" applyAlignment="1" applyProtection="1">
      <alignment horizontal="right" vertical="center"/>
      <protection locked="0"/>
    </xf>
    <xf numFmtId="0" fontId="3" fillId="0" borderId="0" xfId="1" applyFont="1" applyBorder="1" applyAlignment="1" applyProtection="1">
      <alignment horizontal="center" vertical="center"/>
      <protection locked="0"/>
    </xf>
    <xf numFmtId="0" fontId="1" fillId="0" borderId="4" xfId="3" applyBorder="1" applyAlignment="1">
      <alignment vertical="center"/>
    </xf>
    <xf numFmtId="0" fontId="1" fillId="0" borderId="0" xfId="3" applyAlignment="1">
      <alignment vertical="center"/>
    </xf>
    <xf numFmtId="0" fontId="1" fillId="0" borderId="8" xfId="3" applyBorder="1" applyAlignment="1">
      <alignment vertical="center"/>
    </xf>
    <xf numFmtId="0" fontId="3" fillId="0" borderId="6" xfId="1" applyFont="1" applyBorder="1" applyAlignment="1" applyProtection="1">
      <alignment vertical="center"/>
      <protection locked="0"/>
    </xf>
    <xf numFmtId="0" fontId="3" fillId="0" borderId="0" xfId="1" applyFont="1" applyBorder="1" applyAlignment="1" applyProtection="1">
      <alignment vertical="center"/>
      <protection locked="0"/>
    </xf>
    <xf numFmtId="180" fontId="3" fillId="0" borderId="2" xfId="1" applyNumberFormat="1" applyFont="1" applyBorder="1" applyAlignment="1">
      <alignment horizontal="left" vertical="center"/>
    </xf>
    <xf numFmtId="0" fontId="3" fillId="0" borderId="2" xfId="1" applyFont="1" applyBorder="1" applyAlignment="1" applyProtection="1">
      <alignment vertical="center"/>
      <protection locked="0"/>
    </xf>
    <xf numFmtId="0" fontId="3" fillId="0" borderId="6" xfId="1" applyFont="1" applyBorder="1" applyAlignment="1">
      <alignment horizontal="right" vertical="center"/>
    </xf>
    <xf numFmtId="0" fontId="3" fillId="0" borderId="0" xfId="1" applyFont="1" applyBorder="1" applyAlignment="1">
      <alignment horizontal="center" vertical="center"/>
    </xf>
    <xf numFmtId="180" fontId="3" fillId="0" borderId="2" xfId="1" applyNumberFormat="1" applyFont="1" applyBorder="1" applyAlignment="1">
      <alignment horizontal="left" vertical="center" wrapText="1"/>
    </xf>
    <xf numFmtId="178" fontId="3" fillId="0" borderId="0" xfId="1" applyNumberFormat="1" applyFont="1" applyAlignment="1" applyProtection="1">
      <alignment horizontal="right" vertical="center"/>
      <protection locked="0"/>
    </xf>
    <xf numFmtId="0" fontId="3" fillId="0" borderId="0" xfId="1" applyFont="1" applyAlignment="1">
      <alignment horizontal="distributed" vertical="center"/>
    </xf>
    <xf numFmtId="0" fontId="6" fillId="0" borderId="0" xfId="1" applyFont="1" applyAlignment="1" applyProtection="1">
      <alignment vertical="center"/>
      <protection locked="0"/>
    </xf>
    <xf numFmtId="0" fontId="3" fillId="0" borderId="0" xfId="1" applyFont="1" applyAlignment="1">
      <alignment horizontal="right" vertical="center"/>
    </xf>
    <xf numFmtId="176" fontId="3" fillId="0" borderId="0" xfId="1" applyNumberFormat="1" applyFont="1" applyAlignment="1" applyProtection="1">
      <alignment horizontal="right" vertical="center"/>
      <protection locked="0"/>
    </xf>
    <xf numFmtId="177" fontId="3" fillId="0" borderId="0" xfId="1" applyNumberFormat="1" applyFont="1" applyAlignment="1" applyProtection="1">
      <alignment horizontal="right" vertical="center"/>
      <protection locked="0"/>
    </xf>
    <xf numFmtId="0" fontId="3" fillId="0" borderId="0" xfId="1" applyFont="1" applyAlignment="1">
      <alignment horizontal="center" vertical="center"/>
    </xf>
    <xf numFmtId="0" fontId="3" fillId="0" borderId="0" xfId="1" applyFont="1" applyAlignment="1">
      <alignment vertical="center"/>
    </xf>
    <xf numFmtId="3" fontId="12" fillId="0" borderId="1" xfId="3" applyNumberFormat="1" applyFont="1" applyBorder="1" applyAlignment="1" applyProtection="1">
      <alignment vertical="center"/>
      <protection locked="0"/>
    </xf>
    <xf numFmtId="3" fontId="12" fillId="0" borderId="2" xfId="3" applyNumberFormat="1" applyFont="1" applyBorder="1" applyAlignment="1" applyProtection="1">
      <alignment vertical="center"/>
      <protection locked="0"/>
    </xf>
    <xf numFmtId="3" fontId="12" fillId="0" borderId="3" xfId="3" applyNumberFormat="1" applyFont="1" applyBorder="1" applyAlignment="1" applyProtection="1">
      <alignment vertical="center"/>
      <protection locked="0"/>
    </xf>
    <xf numFmtId="182" fontId="12" fillId="0" borderId="1" xfId="3" applyNumberFormat="1" applyFont="1" applyBorder="1" applyAlignment="1" applyProtection="1">
      <alignment horizontal="center" vertical="center"/>
      <protection locked="0"/>
    </xf>
    <xf numFmtId="182" fontId="12" fillId="0" borderId="2" xfId="3" applyNumberFormat="1" applyFont="1" applyBorder="1" applyAlignment="1" applyProtection="1">
      <alignment horizontal="center" vertical="center"/>
      <protection locked="0"/>
    </xf>
    <xf numFmtId="182" fontId="12" fillId="0" borderId="3" xfId="3" applyNumberFormat="1" applyFont="1" applyBorder="1" applyAlignment="1" applyProtection="1">
      <alignment horizontal="center" vertical="center"/>
      <protection locked="0"/>
    </xf>
    <xf numFmtId="0" fontId="12" fillId="0" borderId="1" xfId="3" applyFont="1" applyBorder="1" applyAlignment="1" applyProtection="1">
      <alignment vertical="center"/>
      <protection locked="0"/>
    </xf>
    <xf numFmtId="0" fontId="12" fillId="0" borderId="2" xfId="3" applyFont="1" applyBorder="1" applyAlignment="1" applyProtection="1">
      <alignment vertical="center"/>
      <protection locked="0"/>
    </xf>
    <xf numFmtId="0" fontId="12" fillId="0" borderId="3" xfId="3" applyFont="1" applyBorder="1" applyAlignment="1" applyProtection="1">
      <alignment vertical="center"/>
      <protection locked="0"/>
    </xf>
    <xf numFmtId="38" fontId="12" fillId="0" borderId="1" xfId="2" applyFont="1" applyBorder="1" applyAlignment="1" applyProtection="1">
      <alignment vertical="center"/>
      <protection locked="0"/>
    </xf>
    <xf numFmtId="38" fontId="12" fillId="0" borderId="2" xfId="2" applyFont="1" applyBorder="1" applyAlignment="1" applyProtection="1">
      <alignment vertical="center"/>
      <protection locked="0"/>
    </xf>
    <xf numFmtId="38" fontId="12" fillId="0" borderId="3" xfId="2" applyFont="1" applyBorder="1" applyAlignment="1" applyProtection="1">
      <alignment vertical="center"/>
      <protection locked="0"/>
    </xf>
    <xf numFmtId="0" fontId="12" fillId="0" borderId="1" xfId="3" applyFont="1" applyBorder="1" applyAlignment="1" applyProtection="1">
      <alignment horizontal="center" vertical="center"/>
      <protection locked="0"/>
    </xf>
    <xf numFmtId="0" fontId="12" fillId="0" borderId="3" xfId="3" applyFont="1" applyBorder="1" applyAlignment="1" applyProtection="1">
      <alignment horizontal="center" vertical="center"/>
      <protection locked="0"/>
    </xf>
    <xf numFmtId="181" fontId="12" fillId="0" borderId="1" xfId="3" applyNumberFormat="1" applyFont="1" applyBorder="1" applyAlignment="1" applyProtection="1">
      <alignment vertical="center"/>
      <protection locked="0"/>
    </xf>
    <xf numFmtId="181" fontId="12" fillId="0" borderId="2" xfId="3" applyNumberFormat="1" applyFont="1" applyBorder="1" applyAlignment="1" applyProtection="1">
      <alignment vertical="center"/>
      <protection locked="0"/>
    </xf>
    <xf numFmtId="181" fontId="12" fillId="0" borderId="3" xfId="3" applyNumberFormat="1" applyFont="1" applyBorder="1" applyAlignment="1" applyProtection="1">
      <alignment vertical="center"/>
      <protection locked="0"/>
    </xf>
    <xf numFmtId="9" fontId="12" fillId="0" borderId="1" xfId="3" applyNumberFormat="1" applyFont="1" applyBorder="1" applyAlignment="1" applyProtection="1">
      <alignment vertical="center"/>
      <protection locked="0"/>
    </xf>
    <xf numFmtId="0" fontId="12" fillId="0" borderId="1" xfId="3" applyFont="1" applyBorder="1" applyAlignment="1" applyProtection="1">
      <alignment vertical="center" shrinkToFit="1"/>
      <protection locked="0"/>
    </xf>
    <xf numFmtId="0" fontId="12" fillId="0" borderId="2" xfId="3" applyFont="1" applyBorder="1" applyAlignment="1" applyProtection="1">
      <alignment vertical="center" shrinkToFit="1"/>
      <protection locked="0"/>
    </xf>
    <xf numFmtId="0" fontId="12" fillId="0" borderId="3" xfId="3" applyFont="1" applyBorder="1" applyAlignment="1" applyProtection="1">
      <alignment vertical="center" shrinkToFit="1"/>
      <protection locked="0"/>
    </xf>
    <xf numFmtId="9" fontId="12" fillId="0" borderId="1" xfId="3" applyNumberFormat="1" applyFont="1" applyBorder="1" applyAlignment="1" applyProtection="1">
      <alignment horizontal="center" vertical="center"/>
      <protection locked="0"/>
    </xf>
    <xf numFmtId="9" fontId="12" fillId="0" borderId="2" xfId="3" applyNumberFormat="1" applyFont="1" applyBorder="1" applyAlignment="1" applyProtection="1">
      <alignment horizontal="center" vertical="center"/>
      <protection locked="0"/>
    </xf>
    <xf numFmtId="9" fontId="12" fillId="0" borderId="3" xfId="3" applyNumberFormat="1" applyFont="1" applyBorder="1" applyAlignment="1" applyProtection="1">
      <alignment horizontal="center" vertical="center"/>
      <protection locked="0"/>
    </xf>
    <xf numFmtId="0" fontId="12" fillId="0" borderId="2" xfId="3" applyFont="1" applyBorder="1" applyAlignment="1" applyProtection="1">
      <alignment horizontal="center" vertical="center"/>
      <protection locked="0"/>
    </xf>
    <xf numFmtId="0" fontId="12" fillId="0" borderId="1" xfId="3" applyFont="1" applyBorder="1" applyAlignment="1">
      <alignment horizontal="center" vertical="center"/>
    </xf>
    <xf numFmtId="0" fontId="12" fillId="0" borderId="2" xfId="3" applyFont="1" applyBorder="1" applyAlignment="1">
      <alignment horizontal="center" vertical="center"/>
    </xf>
    <xf numFmtId="0" fontId="12" fillId="0" borderId="3" xfId="3" applyFont="1" applyBorder="1" applyAlignment="1">
      <alignment horizontal="center" vertical="center"/>
    </xf>
    <xf numFmtId="0" fontId="12" fillId="0" borderId="10" xfId="3" applyFont="1" applyBorder="1" applyAlignment="1">
      <alignment horizontal="center" vertical="center"/>
    </xf>
    <xf numFmtId="0" fontId="12" fillId="0" borderId="10" xfId="3" applyFont="1" applyBorder="1" applyAlignment="1" applyProtection="1">
      <alignment vertical="center"/>
      <protection locked="0"/>
    </xf>
    <xf numFmtId="0" fontId="12" fillId="0" borderId="1" xfId="3" applyFont="1" applyBorder="1" applyAlignment="1">
      <alignment horizontal="center" vertical="center" wrapText="1"/>
    </xf>
    <xf numFmtId="0" fontId="10" fillId="0" borderId="0" xfId="1" applyFont="1" applyAlignment="1">
      <alignment horizontal="center" vertical="center"/>
    </xf>
    <xf numFmtId="0" fontId="12" fillId="0" borderId="1" xfId="3" applyFont="1" applyBorder="1" applyAlignment="1" applyProtection="1">
      <alignment vertical="center" wrapText="1"/>
      <protection locked="0"/>
    </xf>
    <xf numFmtId="0" fontId="12" fillId="0" borderId="2" xfId="3" applyFont="1" applyBorder="1" applyAlignment="1" applyProtection="1">
      <alignment vertical="center" wrapText="1"/>
      <protection locked="0"/>
    </xf>
    <xf numFmtId="0" fontId="12" fillId="0" borderId="3" xfId="3" applyFont="1" applyBorder="1" applyAlignment="1" applyProtection="1">
      <alignment vertical="center" wrapText="1"/>
      <protection locked="0"/>
    </xf>
    <xf numFmtId="176" fontId="3" fillId="0" borderId="2" xfId="1" applyNumberFormat="1" applyFont="1" applyBorder="1" applyAlignment="1" applyProtection="1">
      <alignment horizontal="right" vertical="center"/>
      <protection locked="0"/>
    </xf>
    <xf numFmtId="177" fontId="3" fillId="0" borderId="2" xfId="1" applyNumberFormat="1" applyFont="1" applyBorder="1" applyAlignment="1" applyProtection="1">
      <alignment horizontal="right" vertical="center"/>
      <protection locked="0"/>
    </xf>
    <xf numFmtId="178" fontId="3" fillId="0" borderId="2" xfId="1" applyNumberFormat="1" applyFont="1" applyBorder="1" applyAlignment="1" applyProtection="1">
      <alignment horizontal="right" vertical="center"/>
      <protection locked="0"/>
    </xf>
    <xf numFmtId="0" fontId="8" fillId="0" borderId="0" xfId="5" applyFont="1" applyAlignment="1" applyProtection="1">
      <alignment vertical="center"/>
      <protection locked="0"/>
    </xf>
    <xf numFmtId="0" fontId="60" fillId="0" borderId="0" xfId="1" applyFont="1" applyAlignment="1">
      <alignment horizontal="distributed" vertical="center"/>
    </xf>
    <xf numFmtId="0" fontId="47" fillId="0" borderId="0" xfId="1" applyFont="1" applyAlignment="1">
      <alignment horizontal="right"/>
    </xf>
    <xf numFmtId="176" fontId="47" fillId="0" borderId="0" xfId="1" applyNumberFormat="1" applyFont="1" applyAlignment="1" applyProtection="1">
      <alignment horizontal="left"/>
      <protection locked="0"/>
    </xf>
    <xf numFmtId="183" fontId="47" fillId="0" borderId="0" xfId="1" applyNumberFormat="1" applyFont="1" applyAlignment="1" applyProtection="1">
      <alignment horizontal="center"/>
      <protection locked="0"/>
    </xf>
    <xf numFmtId="184" fontId="12" fillId="0" borderId="1" xfId="3" applyNumberFormat="1" applyFont="1" applyBorder="1" applyAlignment="1" applyProtection="1">
      <alignment vertical="center"/>
      <protection locked="0"/>
    </xf>
    <xf numFmtId="184" fontId="12" fillId="0" borderId="2" xfId="3" applyNumberFormat="1" applyFont="1" applyBorder="1" applyAlignment="1" applyProtection="1">
      <alignment vertical="center"/>
      <protection locked="0"/>
    </xf>
    <xf numFmtId="184" fontId="12" fillId="0" borderId="3" xfId="3" applyNumberFormat="1" applyFont="1" applyBorder="1" applyAlignment="1" applyProtection="1">
      <alignment vertical="center"/>
      <protection locked="0"/>
    </xf>
    <xf numFmtId="184" fontId="12" fillId="0" borderId="1" xfId="3" applyNumberFormat="1" applyFont="1" applyBorder="1" applyAlignment="1" applyProtection="1">
      <alignment vertical="center" wrapText="1"/>
      <protection locked="0"/>
    </xf>
    <xf numFmtId="184" fontId="12" fillId="0" borderId="2" xfId="3" applyNumberFormat="1" applyFont="1" applyBorder="1" applyAlignment="1" applyProtection="1">
      <alignment vertical="center" wrapText="1"/>
      <protection locked="0"/>
    </xf>
    <xf numFmtId="184" fontId="12" fillId="0" borderId="3" xfId="3" applyNumberFormat="1" applyFont="1" applyBorder="1" applyAlignment="1" applyProtection="1">
      <alignment vertical="center" wrapText="1"/>
      <protection locked="0"/>
    </xf>
    <xf numFmtId="0" fontId="12" fillId="0" borderId="2"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0" xfId="3" applyFont="1" applyBorder="1" applyAlignment="1" applyProtection="1">
      <alignment vertical="center"/>
      <protection locked="0"/>
    </xf>
    <xf numFmtId="38" fontId="12" fillId="0" borderId="1" xfId="2" applyFont="1" applyBorder="1" applyAlignment="1" applyProtection="1">
      <alignment vertical="center" wrapText="1"/>
      <protection locked="0"/>
    </xf>
    <xf numFmtId="38" fontId="12" fillId="0" borderId="2" xfId="2" applyFont="1" applyBorder="1" applyAlignment="1" applyProtection="1">
      <alignment vertical="center" wrapText="1"/>
      <protection locked="0"/>
    </xf>
    <xf numFmtId="38" fontId="12" fillId="0" borderId="3" xfId="2" applyFont="1" applyBorder="1" applyAlignment="1" applyProtection="1">
      <alignment vertical="center" wrapText="1"/>
      <protection locked="0"/>
    </xf>
    <xf numFmtId="0" fontId="13" fillId="0" borderId="1" xfId="3" applyFont="1" applyBorder="1" applyAlignment="1" applyProtection="1">
      <alignment horizontal="center" vertical="center" wrapText="1"/>
      <protection locked="0"/>
    </xf>
    <xf numFmtId="0" fontId="13" fillId="0" borderId="2" xfId="3" applyFont="1" applyBorder="1" applyAlignment="1" applyProtection="1">
      <alignment horizontal="center" vertical="center" wrapText="1"/>
      <protection locked="0"/>
    </xf>
    <xf numFmtId="0" fontId="13" fillId="0" borderId="3" xfId="3" applyFont="1" applyBorder="1" applyAlignment="1" applyProtection="1">
      <alignment horizontal="center" vertical="center" wrapText="1"/>
      <protection locked="0"/>
    </xf>
    <xf numFmtId="178" fontId="15" fillId="0" borderId="0" xfId="1" applyNumberFormat="1" applyFont="1" applyBorder="1" applyAlignment="1" applyProtection="1">
      <alignment horizontal="right" vertical="center"/>
      <protection locked="0"/>
    </xf>
    <xf numFmtId="0" fontId="15" fillId="0" borderId="0" xfId="1" applyFont="1" applyAlignment="1">
      <alignment horizontal="center" vertical="center"/>
    </xf>
    <xf numFmtId="0" fontId="16" fillId="0" borderId="0" xfId="1" applyFont="1" applyAlignment="1">
      <alignment horizontal="distributed" vertical="center"/>
    </xf>
    <xf numFmtId="0" fontId="16" fillId="0" borderId="0" xfId="1" applyFont="1" applyAlignment="1" applyProtection="1">
      <alignment horizontal="center" vertical="center"/>
      <protection locked="0"/>
    </xf>
    <xf numFmtId="0" fontId="16" fillId="0" borderId="0" xfId="1" applyFont="1" applyBorder="1" applyAlignment="1">
      <alignment horizontal="distributed" vertical="center"/>
    </xf>
    <xf numFmtId="176" fontId="15" fillId="0" borderId="0" xfId="1" applyNumberFormat="1" applyFont="1" applyBorder="1" applyAlignment="1" applyProtection="1">
      <alignment horizontal="right" vertical="center"/>
      <protection locked="0"/>
    </xf>
    <xf numFmtId="177" fontId="15" fillId="0" borderId="0" xfId="1" applyNumberFormat="1" applyFont="1" applyBorder="1" applyAlignment="1" applyProtection="1">
      <alignment horizontal="right" vertical="center"/>
      <protection locked="0"/>
    </xf>
    <xf numFmtId="178" fontId="16" fillId="0" borderId="0" xfId="1" applyNumberFormat="1" applyFont="1" applyBorder="1" applyAlignment="1" applyProtection="1">
      <alignment horizontal="center" vertical="center"/>
      <protection locked="0"/>
    </xf>
    <xf numFmtId="0" fontId="16" fillId="0" borderId="0" xfId="1" applyFont="1" applyAlignment="1" applyProtection="1">
      <alignment vertical="center"/>
      <protection locked="0"/>
    </xf>
    <xf numFmtId="0" fontId="15" fillId="0" borderId="0" xfId="1" applyFont="1" applyAlignment="1">
      <alignment horizontal="right" vertical="center"/>
    </xf>
    <xf numFmtId="176" fontId="15" fillId="0" borderId="0" xfId="1" applyNumberFormat="1" applyFont="1" applyAlignment="1" applyProtection="1">
      <alignment horizontal="right" vertical="center"/>
      <protection locked="0"/>
    </xf>
    <xf numFmtId="177" fontId="15" fillId="0" borderId="0" xfId="1" applyNumberFormat="1" applyFont="1" applyAlignment="1" applyProtection="1">
      <alignment horizontal="right" vertical="center"/>
      <protection locked="0"/>
    </xf>
    <xf numFmtId="178" fontId="15" fillId="0" borderId="0" xfId="1" applyNumberFormat="1" applyFont="1" applyAlignment="1" applyProtection="1">
      <alignment horizontal="right" vertical="center"/>
      <protection locked="0"/>
    </xf>
    <xf numFmtId="0" fontId="15" fillId="0" borderId="12" xfId="3" applyFont="1" applyBorder="1" applyAlignment="1" applyProtection="1">
      <alignment vertical="center"/>
      <protection locked="0"/>
    </xf>
    <xf numFmtId="0" fontId="15" fillId="0" borderId="12" xfId="3" applyFont="1" applyBorder="1" applyAlignment="1" applyProtection="1">
      <alignment horizontal="center" vertical="center"/>
      <protection locked="0"/>
    </xf>
    <xf numFmtId="0" fontId="15" fillId="0" borderId="1" xfId="3" applyFont="1" applyBorder="1" applyAlignment="1">
      <alignment horizontal="distributed" vertical="distributed" indent="2"/>
    </xf>
    <xf numFmtId="0" fontId="15" fillId="0" borderId="2" xfId="3" applyFont="1" applyBorder="1" applyAlignment="1">
      <alignment horizontal="distributed" vertical="distributed" indent="2"/>
    </xf>
    <xf numFmtId="0" fontId="15" fillId="0" borderId="3" xfId="3" applyFont="1" applyBorder="1" applyAlignment="1">
      <alignment horizontal="distributed" vertical="distributed" indent="2"/>
    </xf>
    <xf numFmtId="0" fontId="14" fillId="0" borderId="1" xfId="3" applyFont="1" applyBorder="1" applyAlignment="1">
      <alignment horizontal="center" vertical="center"/>
    </xf>
    <xf numFmtId="0" fontId="14" fillId="0" borderId="3" xfId="3" applyFont="1" applyBorder="1" applyAlignment="1">
      <alignment horizontal="center" vertical="center"/>
    </xf>
    <xf numFmtId="0" fontId="15" fillId="0" borderId="1" xfId="3" applyFont="1" applyBorder="1" applyAlignment="1">
      <alignment horizontal="distributed" vertical="center" indent="2"/>
    </xf>
    <xf numFmtId="0" fontId="15" fillId="0" borderId="2" xfId="3" applyFont="1" applyBorder="1" applyAlignment="1">
      <alignment horizontal="distributed" vertical="center" indent="2"/>
    </xf>
    <xf numFmtId="0" fontId="15" fillId="0" borderId="3" xfId="3" applyFont="1" applyBorder="1" applyAlignment="1">
      <alignment horizontal="distributed" vertical="center" indent="2"/>
    </xf>
    <xf numFmtId="191" fontId="22" fillId="0" borderId="10" xfId="3" applyNumberFormat="1" applyFont="1" applyBorder="1" applyAlignment="1">
      <alignment horizontal="right" vertical="center"/>
    </xf>
    <xf numFmtId="38" fontId="22" fillId="0" borderId="2" xfId="3" applyNumberFormat="1" applyFont="1" applyBorder="1" applyAlignment="1">
      <alignment horizontal="center" vertical="center"/>
    </xf>
    <xf numFmtId="198" fontId="22" fillId="0" borderId="1" xfId="2" applyNumberFormat="1" applyFont="1" applyBorder="1" applyAlignment="1">
      <alignment vertical="center"/>
    </xf>
    <xf numFmtId="198" fontId="22" fillId="0" borderId="2" xfId="2" applyNumberFormat="1" applyFont="1" applyBorder="1" applyAlignment="1">
      <alignment vertical="center"/>
    </xf>
    <xf numFmtId="38" fontId="22" fillId="0" borderId="3" xfId="3" applyNumberFormat="1" applyFont="1" applyBorder="1" applyAlignment="1">
      <alignment horizontal="center" vertical="center"/>
    </xf>
    <xf numFmtId="198" fontId="22" fillId="0" borderId="1" xfId="3" applyNumberFormat="1" applyFont="1" applyBorder="1" applyAlignment="1">
      <alignment vertical="center"/>
    </xf>
    <xf numFmtId="198" fontId="22" fillId="0" borderId="2" xfId="3" applyNumberFormat="1" applyFont="1" applyBorder="1" applyAlignment="1">
      <alignment vertical="center"/>
    </xf>
    <xf numFmtId="188" fontId="33" fillId="0" borderId="1" xfId="3" applyNumberFormat="1" applyFont="1" applyBorder="1" applyAlignment="1">
      <alignment vertical="center" shrinkToFit="1"/>
    </xf>
    <xf numFmtId="188" fontId="33" fillId="0" borderId="3" xfId="3" applyNumberFormat="1" applyFont="1" applyBorder="1" applyAlignment="1">
      <alignment vertical="center" shrinkToFit="1"/>
    </xf>
    <xf numFmtId="188" fontId="22" fillId="0" borderId="2" xfId="3" applyNumberFormat="1" applyFont="1" applyBorder="1" applyAlignment="1">
      <alignment horizontal="right" vertical="center" shrinkToFit="1"/>
    </xf>
    <xf numFmtId="190" fontId="22" fillId="0" borderId="2" xfId="3" applyNumberFormat="1" applyFont="1" applyBorder="1" applyAlignment="1">
      <alignment horizontal="left" vertical="center"/>
    </xf>
    <xf numFmtId="38" fontId="36" fillId="2" borderId="1" xfId="2" applyFont="1" applyFill="1" applyBorder="1" applyAlignment="1" applyProtection="1">
      <alignment vertical="center"/>
      <protection locked="0"/>
    </xf>
    <xf numFmtId="38" fontId="36" fillId="2" borderId="3" xfId="2" applyFont="1" applyFill="1" applyBorder="1" applyAlignment="1" applyProtection="1">
      <alignment vertical="center"/>
      <protection locked="0"/>
    </xf>
    <xf numFmtId="38" fontId="36" fillId="3" borderId="1" xfId="2" applyFont="1" applyFill="1" applyBorder="1" applyAlignment="1" applyProtection="1">
      <alignment vertical="center"/>
      <protection locked="0"/>
    </xf>
    <xf numFmtId="38" fontId="36" fillId="3" borderId="3" xfId="2" applyFont="1" applyFill="1" applyBorder="1" applyAlignment="1" applyProtection="1">
      <alignment vertical="center"/>
      <protection locked="0"/>
    </xf>
    <xf numFmtId="0" fontId="33" fillId="0" borderId="2" xfId="3" applyFont="1" applyBorder="1" applyAlignment="1">
      <alignment vertical="center" wrapText="1"/>
    </xf>
    <xf numFmtId="0" fontId="30" fillId="0" borderId="1" xfId="3" applyFont="1" applyBorder="1" applyAlignment="1">
      <alignment horizontal="center" vertical="center"/>
    </xf>
    <xf numFmtId="0" fontId="31" fillId="0" borderId="2" xfId="3" applyFont="1" applyBorder="1" applyAlignment="1">
      <alignment horizontal="center" vertical="center"/>
    </xf>
    <xf numFmtId="0" fontId="31" fillId="0" borderId="3" xfId="3" applyFont="1" applyBorder="1" applyAlignment="1">
      <alignment horizontal="center" vertical="center"/>
    </xf>
    <xf numFmtId="0" fontId="22" fillId="0" borderId="13" xfId="3" applyFont="1" applyBorder="1" applyAlignment="1">
      <alignment horizontal="center" vertical="center" wrapText="1"/>
    </xf>
    <xf numFmtId="0" fontId="22" fillId="0" borderId="15" xfId="3" applyFont="1" applyBorder="1" applyAlignment="1">
      <alignment horizontal="center" vertical="center" wrapText="1"/>
    </xf>
    <xf numFmtId="187" fontId="22" fillId="0" borderId="1" xfId="3" applyNumberFormat="1" applyFont="1" applyBorder="1" applyAlignment="1">
      <alignment horizontal="center" vertical="center"/>
    </xf>
    <xf numFmtId="187" fontId="22" fillId="0" borderId="3" xfId="3" applyNumberFormat="1" applyFont="1" applyBorder="1" applyAlignment="1">
      <alignment horizontal="center" vertical="center"/>
    </xf>
    <xf numFmtId="0" fontId="24" fillId="0" borderId="13" xfId="3" applyFont="1" applyBorder="1" applyAlignment="1">
      <alignment horizontal="center" vertical="center"/>
    </xf>
    <xf numFmtId="0" fontId="25" fillId="0" borderId="14" xfId="3" applyFont="1" applyBorder="1" applyAlignment="1">
      <alignment horizontal="center" vertical="center"/>
    </xf>
    <xf numFmtId="0" fontId="24" fillId="2" borderId="5" xfId="3" applyFont="1" applyFill="1" applyBorder="1" applyAlignment="1" applyProtection="1">
      <alignment horizontal="center" vertical="center"/>
      <protection locked="0"/>
    </xf>
    <xf numFmtId="0" fontId="24" fillId="2" borderId="6" xfId="3" applyFont="1" applyFill="1" applyBorder="1" applyAlignment="1" applyProtection="1">
      <alignment horizontal="center" vertical="center"/>
      <protection locked="0"/>
    </xf>
    <xf numFmtId="0" fontId="24" fillId="2" borderId="7" xfId="3" applyFont="1" applyFill="1" applyBorder="1" applyAlignment="1" applyProtection="1">
      <alignment horizontal="center" vertical="center"/>
      <protection locked="0"/>
    </xf>
    <xf numFmtId="0" fontId="24" fillId="2" borderId="9" xfId="3" applyFont="1" applyFill="1" applyBorder="1" applyAlignment="1" applyProtection="1">
      <alignment horizontal="center" vertical="center"/>
      <protection locked="0"/>
    </xf>
    <xf numFmtId="0" fontId="24" fillId="2" borderId="10" xfId="3" applyFont="1" applyFill="1" applyBorder="1" applyAlignment="1" applyProtection="1">
      <alignment horizontal="center" vertical="center"/>
      <protection locked="0"/>
    </xf>
    <xf numFmtId="0" fontId="24" fillId="2" borderId="11" xfId="3" applyFont="1" applyFill="1" applyBorder="1" applyAlignment="1" applyProtection="1">
      <alignment horizontal="center" vertical="center"/>
      <protection locked="0"/>
    </xf>
    <xf numFmtId="0" fontId="22" fillId="0" borderId="12" xfId="3" applyFont="1" applyBorder="1" applyAlignment="1">
      <alignment horizontal="center" vertical="center"/>
    </xf>
    <xf numFmtId="38" fontId="36" fillId="2" borderId="1" xfId="2" applyFont="1" applyFill="1" applyBorder="1" applyAlignment="1" applyProtection="1">
      <alignment vertical="center" shrinkToFit="1"/>
      <protection locked="0"/>
    </xf>
    <xf numFmtId="38" fontId="36" fillId="2" borderId="3" xfId="2" applyFont="1" applyFill="1" applyBorder="1" applyAlignment="1" applyProtection="1">
      <alignment vertical="center" shrinkToFit="1"/>
      <protection locked="0"/>
    </xf>
    <xf numFmtId="38" fontId="36" fillId="3" borderId="1" xfId="2" applyFont="1" applyFill="1" applyBorder="1" applyAlignment="1" applyProtection="1">
      <alignment vertical="center" shrinkToFit="1"/>
      <protection locked="0"/>
    </xf>
    <xf numFmtId="38" fontId="36" fillId="3" borderId="3" xfId="2" applyFont="1" applyFill="1" applyBorder="1" applyAlignment="1" applyProtection="1">
      <alignment vertical="center" shrinkToFit="1"/>
      <protection locked="0"/>
    </xf>
    <xf numFmtId="186" fontId="22" fillId="2" borderId="12" xfId="3" applyNumberFormat="1" applyFont="1" applyFill="1" applyBorder="1" applyAlignment="1" applyProtection="1">
      <alignment horizontal="center" vertical="center"/>
      <protection locked="0"/>
    </xf>
    <xf numFmtId="0" fontId="26" fillId="0" borderId="1" xfId="3" applyFont="1" applyBorder="1" applyAlignment="1">
      <alignment vertical="center"/>
    </xf>
    <xf numFmtId="0" fontId="26" fillId="0" borderId="3" xfId="3" applyFont="1" applyBorder="1" applyAlignment="1">
      <alignment vertical="center"/>
    </xf>
    <xf numFmtId="38" fontId="29" fillId="2" borderId="1" xfId="2" applyFont="1" applyFill="1" applyBorder="1" applyAlignment="1" applyProtection="1">
      <alignment horizontal="center" vertical="center"/>
      <protection locked="0"/>
    </xf>
    <xf numFmtId="38" fontId="29" fillId="2" borderId="2" xfId="2" applyFont="1" applyFill="1" applyBorder="1" applyAlignment="1" applyProtection="1">
      <alignment horizontal="center" vertical="center"/>
      <protection locked="0"/>
    </xf>
    <xf numFmtId="38" fontId="29" fillId="2" borderId="3" xfId="2" applyFont="1" applyFill="1" applyBorder="1" applyAlignment="1" applyProtection="1">
      <alignment horizontal="center" vertical="center"/>
      <protection locked="0"/>
    </xf>
    <xf numFmtId="9" fontId="30" fillId="0" borderId="12" xfId="3" applyNumberFormat="1" applyFont="1" applyBorder="1" applyAlignment="1">
      <alignment horizontal="center" vertical="center"/>
    </xf>
    <xf numFmtId="0" fontId="31" fillId="0" borderId="12" xfId="3" applyFont="1" applyBorder="1" applyAlignment="1">
      <alignment horizontal="center" vertical="center"/>
    </xf>
    <xf numFmtId="38" fontId="32" fillId="0" borderId="12" xfId="2" applyFont="1" applyBorder="1" applyAlignment="1">
      <alignment horizontal="center" vertical="center"/>
    </xf>
    <xf numFmtId="0" fontId="32" fillId="0" borderId="12" xfId="3" applyFont="1" applyBorder="1" applyAlignment="1">
      <alignment horizontal="center" vertical="center"/>
    </xf>
    <xf numFmtId="0" fontId="28" fillId="0" borderId="12" xfId="3" applyFont="1" applyBorder="1" applyAlignment="1">
      <alignment horizontal="center" vertical="center"/>
    </xf>
    <xf numFmtId="9" fontId="32" fillId="3" borderId="12" xfId="6" applyFont="1" applyFill="1" applyBorder="1" applyAlignment="1" applyProtection="1">
      <alignment horizontal="center" vertical="center"/>
      <protection locked="0"/>
    </xf>
    <xf numFmtId="188" fontId="33" fillId="0" borderId="1" xfId="3" applyNumberFormat="1" applyFont="1" applyBorder="1" applyAlignment="1">
      <alignment horizontal="center" vertical="center" shrinkToFit="1"/>
    </xf>
    <xf numFmtId="188" fontId="33" fillId="0" borderId="3" xfId="3" applyNumberFormat="1" applyFont="1" applyBorder="1" applyAlignment="1">
      <alignment horizontal="center" vertical="center" shrinkToFit="1"/>
    </xf>
    <xf numFmtId="38" fontId="36" fillId="2" borderId="1" xfId="2" applyFont="1" applyFill="1" applyBorder="1" applyAlignment="1" applyProtection="1">
      <alignment horizontal="center" vertical="center"/>
      <protection locked="0"/>
    </xf>
    <xf numFmtId="38" fontId="36" fillId="2" borderId="3" xfId="2" applyFont="1" applyFill="1" applyBorder="1" applyAlignment="1" applyProtection="1">
      <alignment horizontal="center" vertical="center"/>
      <protection locked="0"/>
    </xf>
    <xf numFmtId="38" fontId="36" fillId="3" borderId="1" xfId="2" applyFont="1" applyFill="1" applyBorder="1" applyAlignment="1" applyProtection="1">
      <alignment horizontal="center" vertical="center"/>
      <protection locked="0"/>
    </xf>
    <xf numFmtId="38" fontId="36" fillId="3" borderId="3" xfId="2" applyFont="1" applyFill="1" applyBorder="1" applyAlignment="1" applyProtection="1">
      <alignment horizontal="center" vertical="center"/>
      <protection locked="0"/>
    </xf>
    <xf numFmtId="188" fontId="33" fillId="0" borderId="1" xfId="3" applyNumberFormat="1" applyFont="1" applyBorder="1" applyAlignment="1">
      <alignment horizontal="left" vertical="center" shrinkToFit="1"/>
    </xf>
    <xf numFmtId="188" fontId="33" fillId="0" borderId="3" xfId="3" applyNumberFormat="1" applyFont="1" applyBorder="1" applyAlignment="1">
      <alignment horizontal="left" vertical="center" shrinkToFit="1"/>
    </xf>
    <xf numFmtId="38" fontId="36" fillId="2" borderId="1" xfId="2" applyFont="1" applyFill="1" applyBorder="1" applyAlignment="1" applyProtection="1">
      <alignment horizontal="left" vertical="center"/>
      <protection locked="0"/>
    </xf>
    <xf numFmtId="38" fontId="36" fillId="2" borderId="3" xfId="2" applyFont="1" applyFill="1" applyBorder="1" applyAlignment="1" applyProtection="1">
      <alignment horizontal="left" vertical="center"/>
      <protection locked="0"/>
    </xf>
    <xf numFmtId="38" fontId="36" fillId="3" borderId="1" xfId="2" applyFont="1" applyFill="1" applyBorder="1" applyAlignment="1" applyProtection="1">
      <alignment horizontal="left" vertical="center"/>
      <protection locked="0"/>
    </xf>
    <xf numFmtId="38" fontId="36" fillId="3" borderId="3" xfId="2" applyFont="1" applyFill="1" applyBorder="1" applyAlignment="1" applyProtection="1">
      <alignment horizontal="left" vertical="center"/>
      <protection locked="0"/>
    </xf>
    <xf numFmtId="0" fontId="26" fillId="0" borderId="1" xfId="3" applyFont="1" applyBorder="1" applyAlignment="1">
      <alignment horizontal="center" vertical="center"/>
    </xf>
    <xf numFmtId="0" fontId="26" fillId="0" borderId="3" xfId="3" applyFont="1" applyBorder="1" applyAlignment="1">
      <alignment horizontal="center" vertical="center"/>
    </xf>
    <xf numFmtId="180" fontId="9" fillId="0" borderId="6" xfId="1" applyNumberFormat="1" applyFont="1" applyBorder="1" applyAlignment="1" applyProtection="1">
      <alignment horizontal="left"/>
      <protection locked="0"/>
    </xf>
    <xf numFmtId="180" fontId="8" fillId="0" borderId="10" xfId="1" applyNumberFormat="1" applyFont="1" applyBorder="1" applyAlignment="1">
      <alignment horizontal="left" vertical="top"/>
    </xf>
    <xf numFmtId="177" fontId="3" fillId="0" borderId="0" xfId="1" applyNumberFormat="1" applyFont="1" applyAlignment="1" applyProtection="1">
      <alignment horizontal="right" vertical="top"/>
      <protection locked="0"/>
    </xf>
    <xf numFmtId="178" fontId="3" fillId="0" borderId="0" xfId="1" applyNumberFormat="1" applyFont="1" applyAlignment="1" applyProtection="1">
      <alignment horizontal="right" vertical="top"/>
      <protection locked="0"/>
    </xf>
    <xf numFmtId="0" fontId="6" fillId="0" borderId="0" xfId="1" applyFont="1" applyAlignment="1">
      <alignment vertical="center"/>
    </xf>
    <xf numFmtId="0" fontId="3" fillId="0" borderId="0" xfId="1" applyFont="1" applyAlignment="1">
      <alignment horizontal="right" vertical="top"/>
    </xf>
    <xf numFmtId="176" fontId="3" fillId="0" borderId="0" xfId="1" applyNumberFormat="1" applyFont="1" applyAlignment="1" applyProtection="1">
      <alignment horizontal="right" vertical="top"/>
      <protection locked="0"/>
    </xf>
    <xf numFmtId="0" fontId="16" fillId="0" borderId="5" xfId="3" applyFont="1" applyBorder="1" applyAlignment="1">
      <alignment vertical="center"/>
    </xf>
    <xf numFmtId="0" fontId="16" fillId="0" borderId="6" xfId="3" applyFont="1" applyBorder="1" applyAlignment="1">
      <alignment vertical="center"/>
    </xf>
    <xf numFmtId="0" fontId="16" fillId="0" borderId="7" xfId="3" applyFont="1" applyBorder="1" applyAlignment="1">
      <alignment vertical="center"/>
    </xf>
    <xf numFmtId="0" fontId="16" fillId="0" borderId="9" xfId="3" applyFont="1" applyBorder="1" applyAlignment="1">
      <alignment vertical="center"/>
    </xf>
    <xf numFmtId="0" fontId="16" fillId="0" borderId="10" xfId="3" applyFont="1" applyBorder="1" applyAlignment="1">
      <alignment vertical="center"/>
    </xf>
    <xf numFmtId="0" fontId="16" fillId="0" borderId="11" xfId="3" applyFont="1" applyBorder="1" applyAlignment="1">
      <alignment vertical="center"/>
    </xf>
    <xf numFmtId="180" fontId="19" fillId="0" borderId="6" xfId="2" applyNumberFormat="1" applyFont="1" applyBorder="1" applyAlignment="1">
      <alignment horizontal="center" vertical="center"/>
    </xf>
    <xf numFmtId="180" fontId="19" fillId="0" borderId="10" xfId="2" applyNumberFormat="1" applyFont="1" applyBorder="1" applyAlignment="1">
      <alignment horizontal="center" vertical="center"/>
    </xf>
    <xf numFmtId="0" fontId="16" fillId="0" borderId="5" xfId="3" applyFont="1" applyBorder="1" applyAlignment="1">
      <alignment vertical="center" wrapText="1"/>
    </xf>
    <xf numFmtId="0" fontId="16" fillId="0" borderId="6" xfId="3" applyFont="1" applyBorder="1" applyAlignment="1">
      <alignment vertical="center" wrapText="1"/>
    </xf>
    <xf numFmtId="0" fontId="16" fillId="0" borderId="7" xfId="3" applyFont="1" applyBorder="1" applyAlignment="1">
      <alignment vertical="center" wrapText="1"/>
    </xf>
    <xf numFmtId="0" fontId="16" fillId="0" borderId="9" xfId="3" applyFont="1" applyBorder="1" applyAlignment="1">
      <alignment vertical="center" wrapText="1"/>
    </xf>
    <xf numFmtId="0" fontId="16" fillId="0" borderId="10" xfId="3" applyFont="1" applyBorder="1" applyAlignment="1">
      <alignment vertical="center" wrapText="1"/>
    </xf>
    <xf numFmtId="0" fontId="16" fillId="0" borderId="11" xfId="3" applyFont="1" applyBorder="1" applyAlignment="1">
      <alignment vertical="center" wrapText="1"/>
    </xf>
    <xf numFmtId="180" fontId="16" fillId="0" borderId="6" xfId="2" applyNumberFormat="1" applyFont="1" applyBorder="1" applyAlignment="1">
      <alignment horizontal="center" vertical="center"/>
    </xf>
    <xf numFmtId="180" fontId="16" fillId="0" borderId="10" xfId="2" applyNumberFormat="1" applyFont="1" applyBorder="1" applyAlignment="1">
      <alignment horizontal="center" vertical="center"/>
    </xf>
    <xf numFmtId="0" fontId="15" fillId="0" borderId="6" xfId="3" applyFont="1" applyBorder="1" applyAlignment="1">
      <alignment horizontal="center" vertical="center"/>
    </xf>
    <xf numFmtId="185" fontId="15" fillId="0" borderId="6" xfId="1" applyNumberFormat="1" applyFont="1" applyBorder="1" applyAlignment="1" applyProtection="1">
      <alignment horizontal="right" vertical="center"/>
      <protection locked="0"/>
    </xf>
    <xf numFmtId="177" fontId="15" fillId="0" borderId="6" xfId="1" applyNumberFormat="1" applyFont="1" applyBorder="1" applyAlignment="1" applyProtection="1">
      <alignment horizontal="right" vertical="center"/>
      <protection locked="0"/>
    </xf>
    <xf numFmtId="178" fontId="15" fillId="0" borderId="6" xfId="1" applyNumberFormat="1" applyFont="1" applyBorder="1" applyAlignment="1" applyProtection="1">
      <alignment horizontal="right" vertical="center"/>
      <protection locked="0"/>
    </xf>
    <xf numFmtId="0" fontId="15" fillId="0" borderId="10" xfId="3" applyFont="1" applyBorder="1" applyAlignment="1">
      <alignment horizontal="center" vertical="center"/>
    </xf>
    <xf numFmtId="185" fontId="15" fillId="0" borderId="10" xfId="1" applyNumberFormat="1" applyFont="1" applyBorder="1" applyAlignment="1" applyProtection="1">
      <alignment horizontal="right" vertical="center"/>
      <protection locked="0"/>
    </xf>
    <xf numFmtId="177" fontId="15" fillId="0" borderId="10" xfId="1" applyNumberFormat="1" applyFont="1" applyBorder="1" applyAlignment="1" applyProtection="1">
      <alignment horizontal="right" vertical="center"/>
      <protection locked="0"/>
    </xf>
    <xf numFmtId="178" fontId="15" fillId="0" borderId="10" xfId="1" applyNumberFormat="1" applyFont="1" applyBorder="1" applyAlignment="1" applyProtection="1">
      <alignment horizontal="right" vertical="center"/>
      <protection locked="0"/>
    </xf>
    <xf numFmtId="0" fontId="18" fillId="0" borderId="0" xfId="3" applyFont="1" applyAlignment="1">
      <alignment horizontal="center" vertical="center"/>
    </xf>
    <xf numFmtId="0" fontId="15" fillId="0" borderId="5" xfId="3" applyFont="1" applyBorder="1" applyAlignment="1" applyProtection="1">
      <alignment horizontal="left" vertical="center" indent="1"/>
      <protection locked="0"/>
    </xf>
    <xf numFmtId="0" fontId="15" fillId="0" borderId="6" xfId="3" applyFont="1" applyBorder="1" applyAlignment="1" applyProtection="1">
      <alignment horizontal="left" vertical="center" indent="1"/>
      <protection locked="0"/>
    </xf>
    <xf numFmtId="0" fontId="15" fillId="0" borderId="7" xfId="3" applyFont="1" applyBorder="1" applyAlignment="1" applyProtection="1">
      <alignment horizontal="left" vertical="center" indent="1"/>
      <protection locked="0"/>
    </xf>
    <xf numFmtId="0" fontId="15" fillId="0" borderId="9" xfId="3" applyFont="1" applyBorder="1" applyAlignment="1" applyProtection="1">
      <alignment horizontal="left" vertical="center" indent="1"/>
      <protection locked="0"/>
    </xf>
    <xf numFmtId="0" fontId="15" fillId="0" borderId="10" xfId="3" applyFont="1" applyBorder="1" applyAlignment="1" applyProtection="1">
      <alignment horizontal="left" vertical="center" indent="1"/>
      <protection locked="0"/>
    </xf>
    <xf numFmtId="0" fontId="15" fillId="0" borderId="11" xfId="3" applyFont="1" applyBorder="1" applyAlignment="1" applyProtection="1">
      <alignment horizontal="left" vertical="center" indent="1"/>
      <protection locked="0"/>
    </xf>
    <xf numFmtId="180" fontId="19" fillId="0" borderId="6" xfId="2" applyNumberFormat="1" applyFont="1" applyBorder="1" applyAlignment="1" applyProtection="1">
      <alignment horizontal="center" vertical="center"/>
      <protection locked="0"/>
    </xf>
    <xf numFmtId="180" fontId="19" fillId="0" borderId="10" xfId="2" applyNumberFormat="1" applyFont="1" applyBorder="1" applyAlignment="1" applyProtection="1">
      <alignment horizontal="center" vertical="center"/>
      <protection locked="0"/>
    </xf>
    <xf numFmtId="0" fontId="43" fillId="0" borderId="6" xfId="3" applyFont="1" applyBorder="1" applyAlignment="1">
      <alignment vertical="center" wrapText="1"/>
    </xf>
    <xf numFmtId="0" fontId="43" fillId="0" borderId="7" xfId="3" applyFont="1" applyBorder="1" applyAlignment="1">
      <alignment vertical="center" wrapText="1"/>
    </xf>
    <xf numFmtId="180" fontId="16" fillId="0" borderId="10" xfId="3" applyNumberFormat="1" applyFont="1" applyBorder="1" applyAlignment="1">
      <alignment horizontal="center" vertical="center"/>
    </xf>
    <xf numFmtId="180" fontId="16" fillId="0" borderId="11" xfId="3" applyNumberFormat="1" applyFont="1" applyBorder="1" applyAlignment="1">
      <alignment horizontal="center" vertical="center"/>
    </xf>
    <xf numFmtId="198" fontId="6" fillId="0" borderId="1" xfId="2" applyNumberFormat="1" applyFont="1" applyBorder="1" applyAlignment="1">
      <alignment horizontal="right" vertical="center" indent="1"/>
    </xf>
    <xf numFmtId="198" fontId="6" fillId="0" borderId="2" xfId="2" applyNumberFormat="1" applyFont="1" applyBorder="1" applyAlignment="1">
      <alignment horizontal="right" vertical="center" indent="1"/>
    </xf>
    <xf numFmtId="198" fontId="6" fillId="0" borderId="3" xfId="2" applyNumberFormat="1" applyFont="1" applyBorder="1" applyAlignment="1">
      <alignment horizontal="right" vertical="center" indent="1"/>
    </xf>
    <xf numFmtId="0" fontId="3" fillId="0" borderId="6" xfId="3" applyFont="1" applyBorder="1" applyAlignment="1">
      <alignment horizontal="right" vertical="top"/>
    </xf>
    <xf numFmtId="198" fontId="6" fillId="0" borderId="16" xfId="2" applyNumberFormat="1" applyFont="1" applyBorder="1" applyAlignment="1">
      <alignment horizontal="right" vertical="center" indent="1"/>
    </xf>
    <xf numFmtId="198" fontId="6" fillId="0" borderId="17" xfId="2" applyNumberFormat="1" applyFont="1" applyBorder="1" applyAlignment="1">
      <alignment horizontal="right" vertical="center" indent="1"/>
    </xf>
    <xf numFmtId="198" fontId="6" fillId="0" borderId="18" xfId="2" applyNumberFormat="1" applyFont="1" applyBorder="1" applyAlignment="1">
      <alignment horizontal="right" vertical="center" indent="1"/>
    </xf>
    <xf numFmtId="0" fontId="3" fillId="0" borderId="0" xfId="3" applyFont="1" applyBorder="1" applyAlignment="1">
      <alignment horizontal="right" vertical="center"/>
    </xf>
    <xf numFmtId="0" fontId="3" fillId="0" borderId="0" xfId="3" applyFont="1" applyAlignment="1">
      <alignment horizontal="center" vertical="center"/>
    </xf>
    <xf numFmtId="0" fontId="3" fillId="0" borderId="0" xfId="3" applyFont="1" applyAlignment="1">
      <alignment vertical="center"/>
    </xf>
    <xf numFmtId="0" fontId="3" fillId="0" borderId="0" xfId="3" quotePrefix="1" applyFont="1" applyBorder="1" applyAlignment="1">
      <alignment horizontal="center" vertical="center"/>
    </xf>
    <xf numFmtId="0" fontId="3" fillId="0" borderId="0" xfId="3" applyFont="1" applyBorder="1" applyAlignment="1">
      <alignment horizontal="center" vertical="center"/>
    </xf>
    <xf numFmtId="0" fontId="3" fillId="0" borderId="0" xfId="3" applyFont="1" applyBorder="1" applyAlignment="1">
      <alignment vertical="center"/>
    </xf>
    <xf numFmtId="198" fontId="3" fillId="0" borderId="16" xfId="2" quotePrefix="1" applyNumberFormat="1" applyFont="1" applyBorder="1" applyAlignment="1">
      <alignment horizontal="right" vertical="center" indent="1"/>
    </xf>
    <xf numFmtId="198" fontId="3" fillId="0" borderId="17" xfId="2" applyNumberFormat="1" applyFont="1" applyBorder="1" applyAlignment="1">
      <alignment horizontal="right" vertical="center" indent="1"/>
    </xf>
    <xf numFmtId="198" fontId="3" fillId="0" borderId="18" xfId="2" applyNumberFormat="1" applyFont="1" applyBorder="1" applyAlignment="1">
      <alignment horizontal="right" vertical="center" indent="1"/>
    </xf>
    <xf numFmtId="198" fontId="6" fillId="0" borderId="6" xfId="2" applyNumberFormat="1" applyFont="1" applyBorder="1" applyAlignment="1" applyProtection="1">
      <alignment horizontal="right" vertical="center" indent="1"/>
      <protection locked="0"/>
    </xf>
    <xf numFmtId="198" fontId="6" fillId="0" borderId="10" xfId="2" applyNumberFormat="1" applyFont="1" applyBorder="1" applyAlignment="1" applyProtection="1">
      <alignment horizontal="right" vertical="center" indent="1"/>
      <protection locked="0"/>
    </xf>
    <xf numFmtId="0" fontId="3" fillId="0" borderId="6" xfId="3" applyFont="1" applyBorder="1" applyAlignment="1">
      <alignment horizontal="center" vertical="center"/>
    </xf>
    <xf numFmtId="0" fontId="3" fillId="0" borderId="7" xfId="3" applyFont="1" applyBorder="1" applyAlignment="1">
      <alignment horizontal="center" vertical="center"/>
    </xf>
    <xf numFmtId="0" fontId="3" fillId="0" borderId="10" xfId="3" applyFont="1" applyBorder="1" applyAlignment="1">
      <alignment horizontal="center" vertical="center"/>
    </xf>
    <xf numFmtId="0" fontId="3" fillId="0" borderId="11" xfId="3" applyFont="1" applyBorder="1" applyAlignment="1">
      <alignment horizontal="center" vertical="center"/>
    </xf>
    <xf numFmtId="0" fontId="12" fillId="0" borderId="10" xfId="3" applyFont="1" applyBorder="1" applyAlignment="1">
      <alignment vertical="top"/>
    </xf>
    <xf numFmtId="0" fontId="12" fillId="0" borderId="11" xfId="3" applyFont="1" applyBorder="1" applyAlignment="1">
      <alignment vertical="top"/>
    </xf>
    <xf numFmtId="198" fontId="6" fillId="0" borderId="6" xfId="2" quotePrefix="1" applyNumberFormat="1" applyFont="1" applyBorder="1" applyAlignment="1" applyProtection="1">
      <alignment horizontal="right" vertical="center" indent="1"/>
      <protection locked="0"/>
    </xf>
    <xf numFmtId="0" fontId="3" fillId="0" borderId="6" xfId="3" applyFont="1" applyBorder="1" applyAlignment="1"/>
    <xf numFmtId="0" fontId="3" fillId="0" borderId="7" xfId="3" applyFont="1" applyBorder="1" applyAlignment="1"/>
    <xf numFmtId="198" fontId="6" fillId="0" borderId="6" xfId="2" applyNumberFormat="1" applyFont="1" applyBorder="1" applyAlignment="1">
      <alignment horizontal="right" vertical="center" indent="1"/>
    </xf>
    <xf numFmtId="198" fontId="6" fillId="0" borderId="10" xfId="2" applyNumberFormat="1" applyFont="1" applyBorder="1" applyAlignment="1">
      <alignment horizontal="right" vertical="center" indent="1"/>
    </xf>
    <xf numFmtId="0" fontId="10" fillId="0" borderId="0" xfId="3" applyFont="1" applyAlignment="1" applyProtection="1">
      <alignment horizontal="center" vertical="center"/>
      <protection locked="0"/>
    </xf>
    <xf numFmtId="0" fontId="12" fillId="0" borderId="10" xfId="3" applyFont="1" applyBorder="1" applyAlignment="1">
      <alignment horizontal="left" vertical="top"/>
    </xf>
    <xf numFmtId="0" fontId="12" fillId="0" borderId="11" xfId="3" applyFont="1" applyBorder="1" applyAlignment="1">
      <alignment horizontal="left" vertical="top"/>
    </xf>
    <xf numFmtId="178" fontId="3" fillId="0" borderId="0" xfId="5" applyNumberFormat="1" applyFont="1" applyAlignment="1" applyProtection="1">
      <alignment horizontal="right" vertical="center"/>
      <protection locked="0"/>
    </xf>
    <xf numFmtId="0" fontId="3" fillId="0" borderId="0" xfId="5" applyFont="1" applyAlignment="1" applyProtection="1">
      <alignment vertical="center"/>
    </xf>
    <xf numFmtId="0" fontId="6" fillId="0" borderId="0" xfId="5" applyFont="1" applyAlignment="1" applyProtection="1">
      <alignment vertical="center"/>
      <protection locked="0"/>
    </xf>
    <xf numFmtId="0" fontId="3" fillId="0" borderId="0" xfId="5" applyFont="1" applyAlignment="1" applyProtection="1">
      <alignment horizontal="center" vertical="center"/>
    </xf>
    <xf numFmtId="0" fontId="3" fillId="0" borderId="0" xfId="5" applyFont="1" applyAlignment="1" applyProtection="1">
      <alignment horizontal="distributed" vertical="center"/>
    </xf>
    <xf numFmtId="0" fontId="6" fillId="0" borderId="5" xfId="5" applyFont="1" applyBorder="1" applyAlignment="1" applyProtection="1">
      <alignment horizontal="center" vertical="center"/>
    </xf>
    <xf numFmtId="0" fontId="6" fillId="0" borderId="6" xfId="5" applyFont="1" applyBorder="1" applyAlignment="1" applyProtection="1">
      <alignment horizontal="center" vertical="center"/>
    </xf>
    <xf numFmtId="0" fontId="6" fillId="0" borderId="7" xfId="5" applyFont="1" applyBorder="1" applyAlignment="1" applyProtection="1">
      <alignment horizontal="center" vertical="center"/>
    </xf>
    <xf numFmtId="0" fontId="6" fillId="0" borderId="9" xfId="5" applyFont="1" applyBorder="1" applyAlignment="1" applyProtection="1">
      <alignment horizontal="center" vertical="center"/>
    </xf>
    <xf numFmtId="0" fontId="6" fillId="0" borderId="10" xfId="5" applyFont="1" applyBorder="1" applyAlignment="1" applyProtection="1">
      <alignment horizontal="center" vertical="center"/>
    </xf>
    <xf numFmtId="0" fontId="6" fillId="0" borderId="11" xfId="5" applyFont="1" applyBorder="1" applyAlignment="1" applyProtection="1">
      <alignment horizontal="center" vertical="center"/>
    </xf>
    <xf numFmtId="0" fontId="3" fillId="0" borderId="0" xfId="5" applyFont="1" applyAlignment="1" applyProtection="1">
      <alignment horizontal="right" vertical="center"/>
    </xf>
    <xf numFmtId="176" fontId="3" fillId="0" borderId="0" xfId="5" applyNumberFormat="1" applyFont="1" applyAlignment="1" applyProtection="1">
      <alignment horizontal="right" vertical="center"/>
      <protection locked="0"/>
    </xf>
    <xf numFmtId="177" fontId="3" fillId="0" borderId="0" xfId="5" applyNumberFormat="1" applyFont="1" applyAlignment="1" applyProtection="1">
      <alignment horizontal="right" vertical="center"/>
      <protection locked="0"/>
    </xf>
    <xf numFmtId="180" fontId="9" fillId="0" borderId="6" xfId="5" applyNumberFormat="1" applyFont="1" applyBorder="1" applyAlignment="1" applyProtection="1">
      <alignment horizontal="left" vertical="center"/>
    </xf>
    <xf numFmtId="180" fontId="8" fillId="0" borderId="10" xfId="5" applyNumberFormat="1" applyFont="1" applyBorder="1" applyAlignment="1" applyProtection="1">
      <alignment horizontal="left" vertical="top" wrapText="1"/>
    </xf>
    <xf numFmtId="0" fontId="3" fillId="0" borderId="0" xfId="5" applyFont="1" applyBorder="1" applyAlignment="1" applyProtection="1">
      <alignment horizontal="center" vertical="center"/>
      <protection locked="0"/>
    </xf>
    <xf numFmtId="0" fontId="61" fillId="0" borderId="0" xfId="1" applyFont="1" applyAlignment="1" applyProtection="1">
      <alignment horizontal="distributed" vertical="center"/>
      <protection locked="0"/>
    </xf>
    <xf numFmtId="0" fontId="61" fillId="0" borderId="0" xfId="1" applyFont="1" applyAlignment="1">
      <alignment horizontal="distributed" vertical="center"/>
    </xf>
  </cellXfs>
  <cellStyles count="19">
    <cellStyle name="パーセント 2" xfId="7"/>
    <cellStyle name="パーセント 3" xfId="6"/>
    <cellStyle name="桁区切り 2" xfId="4"/>
    <cellStyle name="桁区切り 2 2" xfId="8"/>
    <cellStyle name="桁区切り 3" xfId="9"/>
    <cellStyle name="桁区切り 4" xfId="2"/>
    <cellStyle name="通貨 2" xfId="10"/>
    <cellStyle name="通貨 3" xfId="11"/>
    <cellStyle name="標準" xfId="0" builtinId="0"/>
    <cellStyle name="標準 2" xfId="12"/>
    <cellStyle name="標準 2 2" xfId="1"/>
    <cellStyle name="標準 2 2 2" xfId="13"/>
    <cellStyle name="標準 2 3" xfId="14"/>
    <cellStyle name="標準 2 4" xfId="5"/>
    <cellStyle name="標準 2 5" xfId="15"/>
    <cellStyle name="標準 3" xfId="16"/>
    <cellStyle name="標準 4" xfId="17"/>
    <cellStyle name="標準 5" xfId="3"/>
    <cellStyle name="標準 5 2" xfId="18"/>
  </cellStyles>
  <dxfs count="9">
    <dxf>
      <font>
        <color theme="0"/>
      </font>
    </dxf>
    <dxf>
      <font>
        <color theme="0"/>
      </font>
    </dxf>
    <dxf>
      <font>
        <color theme="0"/>
      </font>
    </dxf>
    <dxf>
      <font>
        <color theme="0"/>
      </font>
    </dxf>
    <dxf>
      <font>
        <color theme="0"/>
      </font>
    </dxf>
    <dxf>
      <font>
        <b/>
        <i val="0"/>
        <strike val="0"/>
        <color rgb="FFFF0000"/>
      </font>
    </dxf>
    <dxf>
      <font>
        <b/>
        <i val="0"/>
        <strike val="0"/>
        <color rgb="FFFF0000"/>
      </font>
    </dxf>
    <dxf>
      <font>
        <b/>
        <i val="0"/>
        <strike val="0"/>
        <color rgb="FFFF0000"/>
      </font>
    </dxf>
    <dxf>
      <font>
        <b/>
        <i val="0"/>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5"/>
  <sheetViews>
    <sheetView showGridLines="0" view="pageLayout" zoomScale="80" zoomScaleNormal="100" zoomScalePageLayoutView="80" workbookViewId="0"/>
  </sheetViews>
  <sheetFormatPr defaultColWidth="3.09765625" defaultRowHeight="21" customHeight="1" x14ac:dyDescent="0.15"/>
  <cols>
    <col min="1" max="1" width="2.296875" customWidth="1"/>
    <col min="21" max="22" width="2.296875" customWidth="1"/>
    <col min="42" max="42" width="2.19921875" customWidth="1"/>
  </cols>
  <sheetData>
    <row r="1" spans="1:42" ht="21" customHeight="1" thickTop="1" x14ac:dyDescent="0.15">
      <c r="A1" s="384"/>
      <c r="B1" s="385"/>
      <c r="C1" s="385"/>
      <c r="D1" s="385"/>
      <c r="E1" s="385"/>
      <c r="F1" s="385"/>
      <c r="G1" s="385"/>
      <c r="H1" s="385"/>
      <c r="I1" s="385"/>
      <c r="J1" s="385"/>
      <c r="K1" s="385"/>
      <c r="L1" s="385"/>
      <c r="M1" s="385"/>
      <c r="N1" s="385"/>
      <c r="O1" s="385"/>
      <c r="P1" s="385"/>
      <c r="Q1" s="385"/>
      <c r="R1" s="385"/>
      <c r="S1" s="385"/>
      <c r="T1" s="385"/>
      <c r="U1" s="386"/>
      <c r="V1" s="345"/>
      <c r="W1" s="345"/>
      <c r="X1" s="345"/>
      <c r="Y1" s="345"/>
      <c r="Z1" s="345"/>
      <c r="AA1" s="345"/>
      <c r="AB1" s="345"/>
      <c r="AC1" s="345"/>
      <c r="AD1" s="345"/>
      <c r="AE1" s="345"/>
      <c r="AF1" s="345"/>
      <c r="AG1" s="345"/>
      <c r="AH1" s="345"/>
      <c r="AI1" s="345"/>
      <c r="AJ1" s="345"/>
      <c r="AK1" s="345"/>
      <c r="AL1" s="345"/>
      <c r="AM1" s="345"/>
      <c r="AN1" s="345"/>
      <c r="AO1" s="345"/>
      <c r="AP1" s="345"/>
    </row>
    <row r="2" spans="1:42" ht="21" customHeight="1" x14ac:dyDescent="0.15">
      <c r="A2" s="387"/>
      <c r="B2" s="388"/>
      <c r="C2" s="388"/>
      <c r="D2" s="388"/>
      <c r="E2" s="388"/>
      <c r="F2" s="388"/>
      <c r="G2" s="388"/>
      <c r="H2" s="388"/>
      <c r="I2" s="388"/>
      <c r="J2" s="388"/>
      <c r="K2" s="388"/>
      <c r="L2" s="388"/>
      <c r="M2" s="388"/>
      <c r="N2" s="388"/>
      <c r="O2" s="388"/>
      <c r="P2" s="388"/>
      <c r="Q2" s="388"/>
      <c r="R2" s="388"/>
      <c r="S2" s="388"/>
      <c r="T2" s="388"/>
      <c r="U2" s="389"/>
      <c r="V2" s="345"/>
      <c r="W2" s="363"/>
      <c r="X2" s="345"/>
      <c r="Y2" s="345"/>
      <c r="Z2" s="345"/>
      <c r="AA2" s="345"/>
      <c r="AB2" s="345"/>
      <c r="AC2" s="345"/>
      <c r="AD2" s="345"/>
      <c r="AE2" s="345"/>
      <c r="AF2" s="345"/>
      <c r="AG2" s="345"/>
      <c r="AH2" s="345"/>
      <c r="AI2" s="345"/>
      <c r="AJ2" s="345"/>
      <c r="AK2" s="345"/>
      <c r="AL2" s="345"/>
      <c r="AM2" s="345"/>
      <c r="AN2" s="345"/>
      <c r="AO2" s="345"/>
      <c r="AP2" s="345"/>
    </row>
    <row r="3" spans="1:42" ht="21" customHeight="1" x14ac:dyDescent="0.15">
      <c r="A3" s="387"/>
      <c r="B3" s="388"/>
      <c r="C3" s="388"/>
      <c r="D3" s="388"/>
      <c r="E3" s="388"/>
      <c r="F3" s="388"/>
      <c r="G3" s="388"/>
      <c r="H3" s="388"/>
      <c r="I3" s="388"/>
      <c r="J3" s="388"/>
      <c r="K3" s="388"/>
      <c r="L3" s="388"/>
      <c r="M3" s="388"/>
      <c r="N3" s="388"/>
      <c r="O3" s="388"/>
      <c r="P3" s="388"/>
      <c r="Q3" s="388"/>
      <c r="R3" s="388"/>
      <c r="S3" s="388"/>
      <c r="T3" s="388"/>
      <c r="U3" s="389"/>
      <c r="V3" s="345"/>
      <c r="W3" s="345"/>
      <c r="X3" s="345"/>
      <c r="Y3" s="345"/>
      <c r="Z3" s="345"/>
      <c r="AA3" s="345"/>
      <c r="AB3" s="345"/>
      <c r="AC3" s="345"/>
      <c r="AD3" s="345"/>
      <c r="AE3" s="345"/>
      <c r="AF3" s="345"/>
      <c r="AG3" s="345"/>
      <c r="AH3" s="345"/>
      <c r="AI3" s="345"/>
      <c r="AJ3" s="345"/>
      <c r="AK3" s="345"/>
      <c r="AL3" s="345"/>
      <c r="AM3" s="345"/>
      <c r="AN3" s="345"/>
      <c r="AO3" s="345"/>
      <c r="AP3" s="345"/>
    </row>
    <row r="4" spans="1:42" ht="21" customHeight="1" x14ac:dyDescent="0.15">
      <c r="A4" s="387"/>
      <c r="B4" s="388"/>
      <c r="C4" s="388"/>
      <c r="D4" s="388"/>
      <c r="E4" s="388"/>
      <c r="F4" s="388"/>
      <c r="G4" s="388"/>
      <c r="H4" s="388"/>
      <c r="I4" s="388"/>
      <c r="J4" s="388"/>
      <c r="K4" s="388"/>
      <c r="L4" s="388"/>
      <c r="M4" s="388"/>
      <c r="N4" s="388"/>
      <c r="O4" s="388"/>
      <c r="P4" s="388"/>
      <c r="Q4" s="388"/>
      <c r="R4" s="388"/>
      <c r="S4" s="388"/>
      <c r="T4" s="388"/>
      <c r="U4" s="389"/>
      <c r="V4" s="345"/>
      <c r="W4" s="345"/>
      <c r="X4" s="345"/>
      <c r="Y4" s="345"/>
      <c r="Z4" s="345"/>
      <c r="AA4" s="345"/>
      <c r="AB4" s="345"/>
      <c r="AC4" s="345"/>
      <c r="AD4" s="345"/>
      <c r="AE4" s="345"/>
      <c r="AF4" s="345"/>
      <c r="AG4" s="345"/>
      <c r="AH4" s="345"/>
      <c r="AI4" s="345"/>
      <c r="AJ4" s="345"/>
      <c r="AK4" s="345"/>
      <c r="AL4" s="345"/>
      <c r="AM4" s="345"/>
      <c r="AN4" s="345"/>
      <c r="AO4" s="345"/>
      <c r="AP4" s="345"/>
    </row>
    <row r="5" spans="1:42" ht="21" customHeight="1" x14ac:dyDescent="0.15">
      <c r="A5" s="387"/>
      <c r="B5" s="388"/>
      <c r="C5" s="388"/>
      <c r="D5" s="388"/>
      <c r="E5" s="388"/>
      <c r="F5" s="388"/>
      <c r="G5" s="388"/>
      <c r="H5" s="388"/>
      <c r="I5" s="388"/>
      <c r="J5" s="388"/>
      <c r="K5" s="388"/>
      <c r="L5" s="388"/>
      <c r="M5" s="388"/>
      <c r="N5" s="388"/>
      <c r="O5" s="388"/>
      <c r="P5" s="388"/>
      <c r="Q5" s="388"/>
      <c r="R5" s="388"/>
      <c r="S5" s="388"/>
      <c r="T5" s="388"/>
      <c r="U5" s="389"/>
      <c r="V5" s="345"/>
      <c r="W5" s="345"/>
      <c r="X5" s="345"/>
      <c r="Y5" s="345"/>
      <c r="Z5" s="345"/>
      <c r="AA5" s="345"/>
      <c r="AB5" s="345"/>
      <c r="AC5" s="345"/>
      <c r="AD5" s="345"/>
      <c r="AE5" s="345"/>
      <c r="AF5" s="345"/>
      <c r="AG5" s="345"/>
      <c r="AH5" s="345"/>
      <c r="AI5" s="345"/>
      <c r="AJ5" s="345"/>
      <c r="AK5" s="345"/>
      <c r="AL5" s="345"/>
      <c r="AM5" s="345"/>
      <c r="AN5" s="345"/>
      <c r="AO5" s="345"/>
      <c r="AP5" s="345"/>
    </row>
    <row r="6" spans="1:42" ht="21" customHeight="1" x14ac:dyDescent="0.15">
      <c r="A6" s="387"/>
      <c r="B6" s="388"/>
      <c r="C6" s="388"/>
      <c r="D6" s="388"/>
      <c r="E6" s="388"/>
      <c r="F6" s="388"/>
      <c r="G6" s="388"/>
      <c r="H6" s="388"/>
      <c r="I6" s="388"/>
      <c r="J6" s="388"/>
      <c r="K6" s="388"/>
      <c r="L6" s="388"/>
      <c r="M6" s="388"/>
      <c r="N6" s="388"/>
      <c r="O6" s="388"/>
      <c r="P6" s="388"/>
      <c r="Q6" s="388"/>
      <c r="R6" s="388"/>
      <c r="S6" s="388"/>
      <c r="T6" s="388"/>
      <c r="U6" s="389"/>
      <c r="V6" s="345"/>
      <c r="W6" s="345"/>
      <c r="X6" s="345"/>
      <c r="Y6" s="345"/>
      <c r="Z6" s="345"/>
      <c r="AA6" s="345"/>
      <c r="AB6" s="345"/>
      <c r="AC6" s="345"/>
      <c r="AD6" s="345"/>
      <c r="AE6" s="345"/>
      <c r="AF6" s="345"/>
      <c r="AG6" s="345"/>
      <c r="AH6" s="345"/>
      <c r="AI6" s="345"/>
      <c r="AJ6" s="345"/>
      <c r="AK6" s="345"/>
      <c r="AL6" s="345"/>
      <c r="AM6" s="345"/>
      <c r="AN6" s="345"/>
      <c r="AO6" s="345"/>
      <c r="AP6" s="345"/>
    </row>
    <row r="7" spans="1:42" ht="21" customHeight="1" x14ac:dyDescent="0.15">
      <c r="A7" s="417" t="s">
        <v>374</v>
      </c>
      <c r="B7" s="418"/>
      <c r="C7" s="418"/>
      <c r="D7" s="418"/>
      <c r="E7" s="418"/>
      <c r="F7" s="418"/>
      <c r="G7" s="418"/>
      <c r="H7" s="418"/>
      <c r="I7" s="418"/>
      <c r="J7" s="418"/>
      <c r="K7" s="418"/>
      <c r="L7" s="418"/>
      <c r="M7" s="418"/>
      <c r="N7" s="418"/>
      <c r="O7" s="418"/>
      <c r="P7" s="418"/>
      <c r="Q7" s="418"/>
      <c r="R7" s="418"/>
      <c r="S7" s="418"/>
      <c r="T7" s="418"/>
      <c r="U7" s="419"/>
      <c r="V7" s="345"/>
      <c r="W7" s="345"/>
      <c r="X7" s="345"/>
      <c r="Y7" s="345"/>
      <c r="Z7" s="345"/>
      <c r="AA7" s="345"/>
      <c r="AB7" s="345"/>
      <c r="AC7" s="345"/>
      <c r="AD7" s="345"/>
      <c r="AE7" s="345"/>
      <c r="AF7" s="345"/>
      <c r="AG7" s="345"/>
      <c r="AH7" s="345"/>
      <c r="AI7" s="345"/>
      <c r="AJ7" s="345"/>
      <c r="AK7" s="345"/>
      <c r="AL7" s="345"/>
      <c r="AM7" s="345"/>
      <c r="AN7" s="345"/>
      <c r="AO7" s="345"/>
      <c r="AP7" s="345"/>
    </row>
    <row r="8" spans="1:42" ht="21" customHeight="1" x14ac:dyDescent="0.15">
      <c r="A8" s="417"/>
      <c r="B8" s="418"/>
      <c r="C8" s="418"/>
      <c r="D8" s="418"/>
      <c r="E8" s="418"/>
      <c r="F8" s="418"/>
      <c r="G8" s="418"/>
      <c r="H8" s="418"/>
      <c r="I8" s="418"/>
      <c r="J8" s="418"/>
      <c r="K8" s="418"/>
      <c r="L8" s="418"/>
      <c r="M8" s="418"/>
      <c r="N8" s="418"/>
      <c r="O8" s="418"/>
      <c r="P8" s="418"/>
      <c r="Q8" s="418"/>
      <c r="R8" s="418"/>
      <c r="S8" s="418"/>
      <c r="T8" s="418"/>
      <c r="U8" s="419"/>
      <c r="V8" s="345"/>
      <c r="W8" s="345"/>
      <c r="X8" s="345"/>
      <c r="Y8" s="345"/>
      <c r="Z8" s="345"/>
      <c r="AA8" s="345"/>
      <c r="AB8" s="345"/>
      <c r="AC8" s="345"/>
      <c r="AD8" s="345"/>
      <c r="AE8" s="345"/>
      <c r="AF8" s="345"/>
      <c r="AG8" s="345"/>
      <c r="AH8" s="345"/>
      <c r="AI8" s="345"/>
      <c r="AJ8" s="345"/>
      <c r="AK8" s="345"/>
      <c r="AL8" s="345"/>
      <c r="AM8" s="345"/>
      <c r="AN8" s="345"/>
      <c r="AO8" s="345"/>
      <c r="AP8" s="345"/>
    </row>
    <row r="9" spans="1:42" ht="21" customHeight="1" x14ac:dyDescent="0.15">
      <c r="A9" s="395"/>
      <c r="B9" s="396"/>
      <c r="C9" s="396"/>
      <c r="D9" s="396"/>
      <c r="E9" s="396"/>
      <c r="F9" s="396"/>
      <c r="G9" s="396"/>
      <c r="H9" s="396"/>
      <c r="I9" s="396"/>
      <c r="J9" s="396"/>
      <c r="K9" s="396"/>
      <c r="L9" s="396"/>
      <c r="M9" s="396"/>
      <c r="N9" s="396"/>
      <c r="O9" s="396"/>
      <c r="P9" s="396"/>
      <c r="Q9" s="396"/>
      <c r="R9" s="396"/>
      <c r="S9" s="396"/>
      <c r="T9" s="396"/>
      <c r="U9" s="389"/>
      <c r="V9" s="345"/>
      <c r="W9" s="345"/>
      <c r="X9" s="345"/>
      <c r="Y9" s="345"/>
      <c r="Z9" s="345"/>
      <c r="AA9" s="345"/>
      <c r="AB9" s="345"/>
      <c r="AC9" s="345"/>
      <c r="AD9" s="345"/>
      <c r="AE9" s="345"/>
      <c r="AF9" s="345"/>
      <c r="AG9" s="345"/>
      <c r="AH9" s="345"/>
      <c r="AI9" s="345"/>
      <c r="AJ9" s="345"/>
      <c r="AK9" s="345"/>
      <c r="AL9" s="345"/>
      <c r="AM9" s="345"/>
      <c r="AN9" s="345"/>
      <c r="AO9" s="345"/>
      <c r="AP9" s="345"/>
    </row>
    <row r="10" spans="1:42" ht="21" customHeight="1" x14ac:dyDescent="0.15">
      <c r="A10" s="395"/>
      <c r="B10" s="396"/>
      <c r="C10" s="396"/>
      <c r="D10" s="396"/>
      <c r="E10" s="396"/>
      <c r="F10" s="396"/>
      <c r="G10" s="396"/>
      <c r="H10" s="396"/>
      <c r="I10" s="396"/>
      <c r="J10" s="396"/>
      <c r="K10" s="396"/>
      <c r="L10" s="396"/>
      <c r="M10" s="404" t="s">
        <v>383</v>
      </c>
      <c r="N10" s="396"/>
      <c r="O10" s="396"/>
      <c r="P10" s="396"/>
      <c r="Q10" s="396"/>
      <c r="R10" s="396"/>
      <c r="S10" s="396"/>
      <c r="T10" s="396"/>
      <c r="U10" s="389"/>
      <c r="V10" s="345"/>
      <c r="W10" s="345"/>
      <c r="X10" s="345"/>
      <c r="Y10" s="345"/>
      <c r="Z10" s="345"/>
      <c r="AA10" s="345"/>
      <c r="AB10" s="345"/>
      <c r="AC10" s="345"/>
      <c r="AD10" s="345"/>
      <c r="AE10" s="345"/>
      <c r="AF10" s="345"/>
      <c r="AG10" s="345"/>
      <c r="AH10" s="345"/>
      <c r="AI10" s="345"/>
      <c r="AJ10" s="345"/>
      <c r="AK10" s="345"/>
      <c r="AL10" s="345"/>
      <c r="AM10" s="345"/>
      <c r="AN10" s="345"/>
      <c r="AO10" s="345"/>
      <c r="AP10" s="345"/>
    </row>
    <row r="11" spans="1:42" ht="21" customHeight="1" x14ac:dyDescent="0.15">
      <c r="A11" s="387"/>
      <c r="B11" s="388"/>
      <c r="C11" s="388"/>
      <c r="D11" s="388"/>
      <c r="E11" s="388"/>
      <c r="F11" s="388"/>
      <c r="G11" s="388"/>
      <c r="H11" s="388"/>
      <c r="I11" s="388"/>
      <c r="J11" s="388"/>
      <c r="K11" s="388"/>
      <c r="L11" s="388"/>
      <c r="M11" s="404" t="s">
        <v>384</v>
      </c>
      <c r="N11" s="388"/>
      <c r="O11" s="388"/>
      <c r="P11" s="388"/>
      <c r="Q11" s="388"/>
      <c r="R11" s="388"/>
      <c r="S11" s="388"/>
      <c r="T11" s="388"/>
      <c r="U11" s="389"/>
      <c r="V11" s="345"/>
      <c r="W11" s="345"/>
      <c r="X11" s="345"/>
      <c r="Y11" s="345"/>
      <c r="Z11" s="345"/>
      <c r="AA11" s="345"/>
      <c r="AB11" s="345"/>
      <c r="AC11" s="345"/>
      <c r="AD11" s="345"/>
      <c r="AE11" s="345"/>
      <c r="AF11" s="345"/>
      <c r="AG11" s="345"/>
      <c r="AH11" s="345"/>
      <c r="AI11" s="345"/>
      <c r="AJ11" s="345"/>
      <c r="AK11" s="345"/>
      <c r="AL11" s="345"/>
      <c r="AM11" s="345"/>
      <c r="AN11" s="345"/>
      <c r="AO11" s="345"/>
      <c r="AP11" s="345"/>
    </row>
    <row r="12" spans="1:42" ht="21" customHeight="1" x14ac:dyDescent="0.15">
      <c r="A12" s="387"/>
      <c r="B12" s="388"/>
      <c r="C12" s="388"/>
      <c r="D12" s="388"/>
      <c r="E12" s="388"/>
      <c r="F12" s="388"/>
      <c r="G12" s="388"/>
      <c r="H12" s="388"/>
      <c r="I12" s="388"/>
      <c r="J12" s="388"/>
      <c r="K12" s="388"/>
      <c r="L12" s="388"/>
      <c r="M12" s="388"/>
      <c r="N12" s="388"/>
      <c r="O12" s="388"/>
      <c r="P12" s="388"/>
      <c r="Q12" s="388"/>
      <c r="R12" s="388"/>
      <c r="S12" s="388"/>
      <c r="T12" s="388"/>
      <c r="U12" s="389"/>
      <c r="V12" s="345"/>
      <c r="W12" s="345"/>
      <c r="X12" s="345"/>
      <c r="Y12" s="345"/>
      <c r="Z12" s="345"/>
      <c r="AA12" s="345"/>
      <c r="AB12" s="345"/>
      <c r="AC12" s="345"/>
      <c r="AD12" s="345"/>
      <c r="AE12" s="345"/>
      <c r="AF12" s="345"/>
      <c r="AG12" s="345"/>
      <c r="AH12" s="345"/>
      <c r="AI12" s="345"/>
      <c r="AJ12" s="345"/>
      <c r="AK12" s="345"/>
      <c r="AL12" s="345"/>
      <c r="AM12" s="345"/>
      <c r="AN12" s="345"/>
      <c r="AO12" s="345"/>
      <c r="AP12" s="345"/>
    </row>
    <row r="13" spans="1:42" ht="21" customHeight="1" x14ac:dyDescent="0.15">
      <c r="A13" s="387"/>
      <c r="B13" s="388"/>
      <c r="C13" s="388"/>
      <c r="D13" s="388"/>
      <c r="E13" s="388"/>
      <c r="F13" s="388"/>
      <c r="G13" s="388"/>
      <c r="H13" s="388"/>
      <c r="I13" s="388"/>
      <c r="J13" s="388"/>
      <c r="K13" s="388"/>
      <c r="L13" s="388"/>
      <c r="M13" s="388"/>
      <c r="N13" s="388"/>
      <c r="O13" s="388"/>
      <c r="P13" s="388"/>
      <c r="Q13" s="388"/>
      <c r="R13" s="388"/>
      <c r="S13" s="388"/>
      <c r="T13" s="388"/>
      <c r="U13" s="389"/>
      <c r="V13" s="345"/>
      <c r="W13" s="345"/>
      <c r="X13" s="345"/>
      <c r="Y13" s="345"/>
      <c r="Z13" s="345"/>
      <c r="AA13" s="345"/>
      <c r="AB13" s="345"/>
      <c r="AC13" s="345"/>
      <c r="AD13" s="345"/>
      <c r="AE13" s="345"/>
      <c r="AF13" s="345"/>
      <c r="AG13" s="345"/>
      <c r="AH13" s="345"/>
      <c r="AI13" s="345"/>
      <c r="AJ13" s="345"/>
      <c r="AK13" s="345"/>
      <c r="AL13" s="345"/>
      <c r="AM13" s="345"/>
      <c r="AN13" s="345"/>
      <c r="AO13" s="345"/>
      <c r="AP13" s="345"/>
    </row>
    <row r="14" spans="1:42" ht="21" customHeight="1" x14ac:dyDescent="0.15">
      <c r="A14" s="387"/>
      <c r="B14" s="388"/>
      <c r="C14" s="388"/>
      <c r="D14" s="388"/>
      <c r="E14" s="388"/>
      <c r="F14" s="388"/>
      <c r="G14" s="388"/>
      <c r="H14" s="388"/>
      <c r="I14" s="388"/>
      <c r="J14" s="388"/>
      <c r="K14" s="388"/>
      <c r="L14" s="388"/>
      <c r="M14" s="388"/>
      <c r="N14" s="388"/>
      <c r="O14" s="388"/>
      <c r="P14" s="388"/>
      <c r="Q14" s="388"/>
      <c r="R14" s="388"/>
      <c r="S14" s="388"/>
      <c r="T14" s="388"/>
      <c r="U14" s="389"/>
      <c r="V14" s="345"/>
      <c r="W14" s="345"/>
      <c r="X14" s="345"/>
      <c r="Y14" s="345"/>
      <c r="Z14" s="345"/>
      <c r="AA14" s="345"/>
      <c r="AB14" s="345"/>
      <c r="AC14" s="345"/>
      <c r="AD14" s="345"/>
      <c r="AE14" s="345"/>
      <c r="AF14" s="345"/>
      <c r="AG14" s="345"/>
      <c r="AH14" s="345"/>
      <c r="AI14" s="345"/>
      <c r="AJ14" s="345"/>
      <c r="AK14" s="345"/>
      <c r="AL14" s="345"/>
      <c r="AM14" s="345"/>
      <c r="AN14" s="345"/>
      <c r="AO14" s="345"/>
      <c r="AP14" s="345"/>
    </row>
    <row r="15" spans="1:42" ht="21" customHeight="1" x14ac:dyDescent="0.15">
      <c r="A15" s="387"/>
      <c r="B15" s="388"/>
      <c r="C15" s="388"/>
      <c r="D15" s="388"/>
      <c r="E15" s="388"/>
      <c r="F15" s="388"/>
      <c r="G15" s="388"/>
      <c r="H15" s="388"/>
      <c r="I15" s="388"/>
      <c r="J15" s="388"/>
      <c r="K15" s="388"/>
      <c r="L15" s="388"/>
      <c r="M15" s="388"/>
      <c r="N15" s="388"/>
      <c r="O15" s="388"/>
      <c r="P15" s="388"/>
      <c r="Q15" s="388"/>
      <c r="R15" s="388"/>
      <c r="S15" s="388"/>
      <c r="T15" s="388"/>
      <c r="U15" s="389"/>
      <c r="V15" s="345"/>
      <c r="W15" s="345"/>
      <c r="X15" s="345"/>
      <c r="Y15" s="345"/>
      <c r="Z15" s="345"/>
      <c r="AA15" s="345"/>
      <c r="AB15" s="345"/>
      <c r="AC15" s="345"/>
      <c r="AD15" s="345"/>
      <c r="AE15" s="345"/>
      <c r="AF15" s="345"/>
      <c r="AG15" s="345"/>
      <c r="AH15" s="345"/>
      <c r="AI15" s="345"/>
      <c r="AJ15" s="345"/>
      <c r="AK15" s="345"/>
      <c r="AL15" s="345"/>
      <c r="AM15" s="345"/>
      <c r="AN15" s="345"/>
      <c r="AO15" s="345"/>
      <c r="AP15" s="345"/>
    </row>
    <row r="16" spans="1:42" ht="21" customHeight="1" x14ac:dyDescent="0.15">
      <c r="A16" s="387"/>
      <c r="B16" s="388"/>
      <c r="C16" s="388"/>
      <c r="D16" s="388"/>
      <c r="E16" s="388"/>
      <c r="F16" s="388"/>
      <c r="G16" s="388"/>
      <c r="H16" s="388"/>
      <c r="I16" s="388"/>
      <c r="J16" s="388"/>
      <c r="K16" s="388"/>
      <c r="L16" s="388"/>
      <c r="M16" s="388"/>
      <c r="N16" s="388"/>
      <c r="O16" s="388"/>
      <c r="P16" s="388"/>
      <c r="Q16" s="388"/>
      <c r="R16" s="388"/>
      <c r="S16" s="388"/>
      <c r="T16" s="388"/>
      <c r="U16" s="389"/>
      <c r="V16" s="345"/>
      <c r="W16" s="345"/>
      <c r="X16" s="345"/>
      <c r="Y16" s="345"/>
      <c r="Z16" s="345"/>
      <c r="AA16" s="345"/>
      <c r="AB16" s="345"/>
      <c r="AC16" s="345"/>
      <c r="AD16" s="345"/>
      <c r="AE16" s="345"/>
      <c r="AF16" s="345"/>
      <c r="AG16" s="345"/>
      <c r="AH16" s="345"/>
      <c r="AI16" s="345"/>
      <c r="AJ16" s="345"/>
      <c r="AK16" s="345"/>
      <c r="AL16" s="345"/>
      <c r="AM16" s="345"/>
      <c r="AN16" s="345"/>
      <c r="AO16" s="345"/>
      <c r="AP16" s="345"/>
    </row>
    <row r="17" spans="1:42" ht="21" customHeight="1" x14ac:dyDescent="0.15">
      <c r="A17" s="387"/>
      <c r="B17" s="388"/>
      <c r="C17" s="388"/>
      <c r="D17" s="388"/>
      <c r="E17" s="388"/>
      <c r="F17" s="388"/>
      <c r="G17" s="388"/>
      <c r="H17" s="388"/>
      <c r="I17" s="388"/>
      <c r="J17" s="388"/>
      <c r="K17" s="388"/>
      <c r="L17" s="388"/>
      <c r="M17" s="388"/>
      <c r="N17" s="388"/>
      <c r="O17" s="388"/>
      <c r="P17" s="388"/>
      <c r="Q17" s="388"/>
      <c r="R17" s="388"/>
      <c r="S17" s="388"/>
      <c r="T17" s="388"/>
      <c r="U17" s="389"/>
      <c r="V17" s="345"/>
      <c r="W17" s="345"/>
      <c r="X17" s="345"/>
      <c r="Y17" s="345"/>
      <c r="Z17" s="345"/>
      <c r="AA17" s="345"/>
      <c r="AB17" s="345"/>
      <c r="AC17" s="345"/>
      <c r="AD17" s="345"/>
      <c r="AE17" s="345"/>
      <c r="AF17" s="345"/>
      <c r="AG17" s="345"/>
      <c r="AH17" s="345"/>
      <c r="AI17" s="345"/>
      <c r="AJ17" s="345"/>
      <c r="AK17" s="345"/>
      <c r="AL17" s="345"/>
      <c r="AM17" s="345"/>
      <c r="AN17" s="345"/>
      <c r="AO17" s="345"/>
      <c r="AP17" s="345"/>
    </row>
    <row r="18" spans="1:42" ht="21" customHeight="1" x14ac:dyDescent="0.15">
      <c r="A18" s="387"/>
      <c r="B18" s="388"/>
      <c r="C18" s="388"/>
      <c r="D18" s="388"/>
      <c r="E18" s="388"/>
      <c r="F18" s="388"/>
      <c r="G18" s="388"/>
      <c r="H18" s="388"/>
      <c r="I18" s="388"/>
      <c r="J18" s="388"/>
      <c r="K18" s="388"/>
      <c r="L18" s="388"/>
      <c r="M18" s="388"/>
      <c r="N18" s="388"/>
      <c r="O18" s="388"/>
      <c r="P18" s="388"/>
      <c r="Q18" s="388"/>
      <c r="R18" s="388"/>
      <c r="S18" s="388"/>
      <c r="T18" s="388"/>
      <c r="U18" s="389"/>
      <c r="V18" s="345"/>
      <c r="W18" s="345"/>
      <c r="X18" s="345"/>
      <c r="Y18" s="345"/>
      <c r="Z18" s="345"/>
      <c r="AA18" s="345"/>
      <c r="AB18" s="345"/>
      <c r="AC18" s="345"/>
      <c r="AD18" s="345"/>
      <c r="AE18" s="345"/>
      <c r="AF18" s="345"/>
      <c r="AG18" s="345"/>
      <c r="AH18" s="345"/>
      <c r="AI18" s="345"/>
      <c r="AJ18" s="345"/>
      <c r="AK18" s="345"/>
      <c r="AL18" s="345"/>
      <c r="AM18" s="345"/>
      <c r="AN18" s="345"/>
      <c r="AO18" s="345"/>
      <c r="AP18" s="345"/>
    </row>
    <row r="19" spans="1:42" ht="21" customHeight="1" x14ac:dyDescent="0.15">
      <c r="A19" s="387"/>
      <c r="B19" s="388"/>
      <c r="C19" s="388"/>
      <c r="D19" s="388"/>
      <c r="E19" s="388"/>
      <c r="F19" s="388"/>
      <c r="G19" s="388"/>
      <c r="H19" s="388"/>
      <c r="I19" s="388"/>
      <c r="J19" s="388"/>
      <c r="K19" s="388"/>
      <c r="L19" s="388"/>
      <c r="M19" s="388"/>
      <c r="N19" s="388"/>
      <c r="O19" s="388"/>
      <c r="P19" s="388"/>
      <c r="Q19" s="388"/>
      <c r="R19" s="388"/>
      <c r="S19" s="388"/>
      <c r="T19" s="388"/>
      <c r="U19" s="389"/>
      <c r="V19" s="345"/>
      <c r="W19" s="345"/>
      <c r="X19" s="345"/>
      <c r="Y19" s="345"/>
      <c r="Z19" s="345"/>
      <c r="AA19" s="345"/>
      <c r="AB19" s="345"/>
      <c r="AC19" s="345"/>
      <c r="AD19" s="345"/>
      <c r="AE19" s="345"/>
      <c r="AF19" s="345"/>
      <c r="AG19" s="345"/>
      <c r="AH19" s="345"/>
      <c r="AI19" s="345"/>
      <c r="AJ19" s="345"/>
      <c r="AK19" s="345"/>
      <c r="AL19" s="345"/>
      <c r="AM19" s="345"/>
      <c r="AN19" s="345"/>
      <c r="AO19" s="345"/>
      <c r="AP19" s="345"/>
    </row>
    <row r="20" spans="1:42" ht="21" customHeight="1" x14ac:dyDescent="0.15">
      <c r="A20" s="387"/>
      <c r="B20" s="388"/>
      <c r="C20" s="388"/>
      <c r="D20" s="388"/>
      <c r="E20" s="388"/>
      <c r="F20" s="388"/>
      <c r="G20" s="388"/>
      <c r="H20" s="388"/>
      <c r="I20" s="388"/>
      <c r="J20" s="388"/>
      <c r="K20" s="388"/>
      <c r="L20" s="388"/>
      <c r="M20" s="388"/>
      <c r="N20" s="388"/>
      <c r="O20" s="388"/>
      <c r="P20" s="388"/>
      <c r="Q20" s="388"/>
      <c r="R20" s="388"/>
      <c r="S20" s="388"/>
      <c r="T20" s="388"/>
      <c r="U20" s="389"/>
      <c r="V20" s="345"/>
      <c r="W20" s="345"/>
      <c r="X20" s="345"/>
      <c r="Y20" s="345"/>
      <c r="Z20" s="345"/>
      <c r="AA20" s="345"/>
      <c r="AB20" s="345"/>
      <c r="AC20" s="345"/>
      <c r="AD20" s="345"/>
      <c r="AE20" s="345"/>
      <c r="AF20" s="345"/>
      <c r="AG20" s="345"/>
      <c r="AH20" s="345"/>
      <c r="AI20" s="345"/>
      <c r="AJ20" s="345"/>
      <c r="AK20" s="345"/>
      <c r="AL20" s="345"/>
      <c r="AM20" s="345"/>
      <c r="AN20" s="345"/>
      <c r="AO20" s="345"/>
      <c r="AP20" s="345"/>
    </row>
    <row r="21" spans="1:42" ht="21" customHeight="1" x14ac:dyDescent="0.15">
      <c r="A21" s="387"/>
      <c r="B21" s="388"/>
      <c r="C21" s="388"/>
      <c r="D21" s="388"/>
      <c r="E21" s="388"/>
      <c r="F21" s="388"/>
      <c r="G21" s="388"/>
      <c r="H21" s="388"/>
      <c r="I21" s="388"/>
      <c r="J21" s="388"/>
      <c r="K21" s="388"/>
      <c r="L21" s="388"/>
      <c r="M21" s="388"/>
      <c r="N21" s="388"/>
      <c r="O21" s="388"/>
      <c r="P21" s="388"/>
      <c r="Q21" s="388"/>
      <c r="R21" s="388"/>
      <c r="S21" s="388"/>
      <c r="T21" s="388"/>
      <c r="U21" s="389"/>
      <c r="V21" s="345"/>
      <c r="W21" s="345"/>
      <c r="X21" s="345"/>
      <c r="Y21" s="345"/>
      <c r="Z21" s="345"/>
      <c r="AA21" s="345"/>
      <c r="AB21" s="345"/>
      <c r="AC21" s="345"/>
      <c r="AD21" s="345"/>
      <c r="AE21" s="345"/>
      <c r="AF21" s="345"/>
      <c r="AG21" s="345"/>
      <c r="AH21" s="345"/>
      <c r="AI21" s="345"/>
      <c r="AJ21" s="345"/>
      <c r="AK21" s="345"/>
      <c r="AL21" s="345"/>
      <c r="AM21" s="345"/>
      <c r="AN21" s="345"/>
      <c r="AO21" s="345"/>
      <c r="AP21" s="345"/>
    </row>
    <row r="22" spans="1:42" ht="21" customHeight="1" x14ac:dyDescent="0.15">
      <c r="A22" s="387"/>
      <c r="B22" s="388"/>
      <c r="C22" s="388"/>
      <c r="D22" s="388"/>
      <c r="E22" s="388"/>
      <c r="F22" s="388"/>
      <c r="G22" s="388"/>
      <c r="H22" s="388"/>
      <c r="I22" s="388"/>
      <c r="J22" s="388"/>
      <c r="K22" s="388"/>
      <c r="L22" s="388"/>
      <c r="M22" s="388"/>
      <c r="N22" s="388"/>
      <c r="O22" s="388"/>
      <c r="P22" s="388"/>
      <c r="Q22" s="388"/>
      <c r="R22" s="388"/>
      <c r="S22" s="388"/>
      <c r="T22" s="388"/>
      <c r="U22" s="389"/>
      <c r="V22" s="345"/>
      <c r="W22" s="345"/>
      <c r="X22" s="345"/>
      <c r="Y22" s="345"/>
      <c r="Z22" s="345"/>
      <c r="AA22" s="345"/>
      <c r="AB22" s="345"/>
      <c r="AC22" s="345"/>
      <c r="AD22" s="345"/>
      <c r="AE22" s="345"/>
      <c r="AF22" s="345"/>
      <c r="AG22" s="345"/>
      <c r="AH22" s="345"/>
      <c r="AI22" s="345"/>
      <c r="AJ22" s="345"/>
      <c r="AK22" s="345"/>
      <c r="AL22" s="345"/>
      <c r="AM22" s="345"/>
      <c r="AN22" s="345"/>
      <c r="AO22" s="345"/>
      <c r="AP22" s="345"/>
    </row>
    <row r="23" spans="1:42" ht="21" customHeight="1" x14ac:dyDescent="0.15">
      <c r="A23" s="387"/>
      <c r="B23" s="388"/>
      <c r="C23" s="388"/>
      <c r="D23" s="388"/>
      <c r="E23" s="388"/>
      <c r="F23" s="388"/>
      <c r="G23" s="388"/>
      <c r="H23" s="388"/>
      <c r="I23" s="388"/>
      <c r="J23" s="388"/>
      <c r="K23" s="388"/>
      <c r="L23" s="388"/>
      <c r="M23" s="388"/>
      <c r="N23" s="388"/>
      <c r="O23" s="388"/>
      <c r="P23" s="388"/>
      <c r="Q23" s="388"/>
      <c r="R23" s="388"/>
      <c r="S23" s="388"/>
      <c r="T23" s="388"/>
      <c r="U23" s="389"/>
      <c r="V23" s="345"/>
      <c r="W23" s="350"/>
      <c r="X23" s="345"/>
      <c r="Y23" s="345"/>
      <c r="Z23" s="345"/>
      <c r="AA23" s="350"/>
      <c r="AB23" s="345"/>
      <c r="AC23" s="345"/>
      <c r="AD23" s="345"/>
      <c r="AE23" s="345"/>
      <c r="AF23" s="345"/>
      <c r="AG23" s="345"/>
      <c r="AH23" s="345"/>
      <c r="AI23" s="345"/>
      <c r="AJ23" s="345"/>
      <c r="AK23" s="345"/>
      <c r="AL23" s="345"/>
      <c r="AM23" s="345"/>
      <c r="AN23" s="345"/>
      <c r="AO23" s="345"/>
      <c r="AP23" s="345"/>
    </row>
    <row r="24" spans="1:42" ht="21" customHeight="1" x14ac:dyDescent="0.15">
      <c r="A24" s="387"/>
      <c r="B24" s="388"/>
      <c r="C24" s="388"/>
      <c r="D24" s="388"/>
      <c r="E24" s="388"/>
      <c r="F24" s="388"/>
      <c r="G24" s="388"/>
      <c r="H24" s="388"/>
      <c r="I24" s="388"/>
      <c r="J24" s="388"/>
      <c r="K24" s="388"/>
      <c r="L24" s="388"/>
      <c r="M24" s="388"/>
      <c r="N24" s="388"/>
      <c r="O24" s="388"/>
      <c r="P24" s="388"/>
      <c r="Q24" s="388"/>
      <c r="R24" s="388"/>
      <c r="S24" s="388"/>
      <c r="T24" s="388"/>
      <c r="U24" s="389"/>
      <c r="V24" s="345"/>
      <c r="W24" s="350"/>
      <c r="X24" s="345"/>
      <c r="Y24" s="345"/>
      <c r="Z24" s="345"/>
      <c r="AA24" s="350"/>
      <c r="AB24" s="345"/>
      <c r="AC24" s="345"/>
      <c r="AD24" s="345"/>
      <c r="AE24" s="345"/>
      <c r="AF24" s="345"/>
      <c r="AG24" s="345"/>
      <c r="AH24" s="345"/>
      <c r="AI24" s="345"/>
      <c r="AJ24" s="345"/>
      <c r="AK24" s="345"/>
      <c r="AL24" s="345"/>
      <c r="AM24" s="345"/>
      <c r="AN24" s="345"/>
      <c r="AO24" s="345"/>
      <c r="AP24" s="399"/>
    </row>
    <row r="25" spans="1:42" ht="21" customHeight="1" x14ac:dyDescent="0.15">
      <c r="A25" s="387"/>
      <c r="B25" s="388"/>
      <c r="C25" s="388"/>
      <c r="D25" s="388"/>
      <c r="E25" s="388"/>
      <c r="F25" s="388"/>
      <c r="G25" s="388"/>
      <c r="H25" s="388"/>
      <c r="I25" s="388"/>
      <c r="J25" s="388"/>
      <c r="K25" s="388"/>
      <c r="L25" s="388"/>
      <c r="M25" s="388"/>
      <c r="N25" s="388"/>
      <c r="O25" s="388"/>
      <c r="P25" s="388"/>
      <c r="Q25" s="388"/>
      <c r="R25" s="388"/>
      <c r="S25" s="388"/>
      <c r="T25" s="388"/>
      <c r="U25" s="389"/>
      <c r="V25" s="345"/>
      <c r="W25" s="345"/>
      <c r="X25" s="345"/>
      <c r="Y25" s="345"/>
      <c r="Z25" s="345"/>
      <c r="AA25" s="345"/>
      <c r="AB25" s="345"/>
      <c r="AC25" s="345"/>
      <c r="AD25" s="345"/>
      <c r="AE25" s="345"/>
      <c r="AF25" s="345"/>
      <c r="AG25" s="345"/>
      <c r="AH25" s="345"/>
      <c r="AI25" s="345"/>
      <c r="AJ25" s="345"/>
      <c r="AK25" s="345"/>
      <c r="AL25" s="345"/>
      <c r="AM25" s="345"/>
      <c r="AN25" s="345"/>
      <c r="AO25" s="345"/>
      <c r="AP25" s="345"/>
    </row>
    <row r="26" spans="1:42" ht="21" customHeight="1" x14ac:dyDescent="0.15">
      <c r="A26" s="387"/>
      <c r="B26" s="388"/>
      <c r="C26" s="388"/>
      <c r="D26" s="388"/>
      <c r="E26" s="388"/>
      <c r="F26" s="388"/>
      <c r="G26" s="388"/>
      <c r="H26" s="388"/>
      <c r="I26" s="388"/>
      <c r="J26" s="388"/>
      <c r="K26" s="388"/>
      <c r="L26" s="388"/>
      <c r="M26" s="388"/>
      <c r="N26" s="388"/>
      <c r="O26" s="388"/>
      <c r="P26" s="388"/>
      <c r="Q26" s="388"/>
      <c r="R26" s="388"/>
      <c r="S26" s="388"/>
      <c r="T26" s="388"/>
      <c r="U26" s="389"/>
      <c r="V26" s="345"/>
      <c r="W26" s="350"/>
      <c r="X26" s="345"/>
      <c r="Y26" s="345"/>
      <c r="Z26" s="345"/>
      <c r="AA26" s="350"/>
      <c r="AB26" s="345"/>
      <c r="AC26" s="345"/>
      <c r="AD26" s="345"/>
      <c r="AE26" s="345"/>
      <c r="AF26" s="345"/>
      <c r="AG26" s="345"/>
      <c r="AH26" s="345"/>
      <c r="AI26" s="345"/>
      <c r="AJ26" s="345"/>
      <c r="AK26" s="345"/>
      <c r="AL26" s="345"/>
      <c r="AM26" s="345"/>
      <c r="AN26" s="345"/>
      <c r="AO26" s="345"/>
      <c r="AP26" s="345"/>
    </row>
    <row r="27" spans="1:42" ht="21" customHeight="1" x14ac:dyDescent="0.15">
      <c r="A27" s="387"/>
      <c r="B27" s="388"/>
      <c r="C27" s="388"/>
      <c r="D27" s="388"/>
      <c r="E27" s="388"/>
      <c r="F27" s="388"/>
      <c r="G27" s="388"/>
      <c r="H27" s="388"/>
      <c r="I27" s="388"/>
      <c r="J27" s="388"/>
      <c r="K27" s="388"/>
      <c r="L27" s="388"/>
      <c r="M27" s="388"/>
      <c r="N27" s="388"/>
      <c r="O27" s="388"/>
      <c r="P27" s="388"/>
      <c r="Q27" s="388"/>
      <c r="R27" s="388"/>
      <c r="S27" s="388"/>
      <c r="T27" s="388"/>
      <c r="U27" s="389"/>
      <c r="V27" s="345"/>
      <c r="W27" s="345"/>
      <c r="X27" s="345"/>
      <c r="Y27" s="345"/>
      <c r="Z27" s="345"/>
      <c r="AA27" s="345"/>
      <c r="AB27" s="345"/>
      <c r="AC27" s="345"/>
      <c r="AD27" s="345"/>
      <c r="AE27" s="345"/>
      <c r="AF27" s="345"/>
      <c r="AG27" s="345"/>
      <c r="AH27" s="345"/>
      <c r="AI27" s="345"/>
      <c r="AJ27" s="345"/>
      <c r="AK27" s="345"/>
      <c r="AL27" s="345"/>
      <c r="AM27" s="345"/>
      <c r="AN27" s="345"/>
      <c r="AO27" s="345"/>
      <c r="AP27" s="345"/>
    </row>
    <row r="28" spans="1:42" ht="21" customHeight="1" x14ac:dyDescent="0.15">
      <c r="A28" s="387"/>
      <c r="B28" s="388"/>
      <c r="C28" s="388"/>
      <c r="D28" s="388"/>
      <c r="E28" s="388"/>
      <c r="F28" s="388"/>
      <c r="G28" s="388"/>
      <c r="H28" s="388"/>
      <c r="I28" s="388"/>
      <c r="J28" s="388"/>
      <c r="K28" s="388"/>
      <c r="L28" s="388"/>
      <c r="M28" s="388"/>
      <c r="N28" s="388"/>
      <c r="O28" s="388"/>
      <c r="P28" s="388"/>
      <c r="Q28" s="388"/>
      <c r="R28" s="388"/>
      <c r="S28" s="388"/>
      <c r="T28" s="388"/>
      <c r="U28" s="389"/>
      <c r="V28" s="345"/>
      <c r="W28" s="350"/>
      <c r="X28" s="345"/>
      <c r="Y28" s="345"/>
      <c r="Z28" s="345"/>
      <c r="AA28" s="350"/>
      <c r="AB28" s="345"/>
      <c r="AC28" s="345"/>
      <c r="AD28" s="345"/>
      <c r="AE28" s="345"/>
      <c r="AF28" s="345"/>
      <c r="AG28" s="345"/>
      <c r="AH28" s="345"/>
      <c r="AI28" s="345"/>
      <c r="AJ28" s="345"/>
      <c r="AK28" s="345"/>
      <c r="AL28" s="345"/>
      <c r="AM28" s="345"/>
      <c r="AN28" s="345"/>
      <c r="AO28" s="345"/>
      <c r="AP28" s="345"/>
    </row>
    <row r="29" spans="1:42" ht="21" customHeight="1" x14ac:dyDescent="0.15">
      <c r="A29" s="387"/>
      <c r="B29" s="388"/>
      <c r="C29" s="388"/>
      <c r="D29" s="388"/>
      <c r="E29" s="388"/>
      <c r="F29" s="388"/>
      <c r="G29" s="388"/>
      <c r="H29" s="388"/>
      <c r="I29" s="388"/>
      <c r="J29" s="388"/>
      <c r="K29" s="388"/>
      <c r="L29" s="388"/>
      <c r="M29" s="388"/>
      <c r="N29" s="388"/>
      <c r="O29" s="388"/>
      <c r="P29" s="388"/>
      <c r="Q29" s="388"/>
      <c r="R29" s="388"/>
      <c r="S29" s="388"/>
      <c r="T29" s="388"/>
      <c r="U29" s="389"/>
      <c r="V29" s="345"/>
      <c r="W29" s="345"/>
      <c r="X29" s="345"/>
      <c r="Y29" s="345"/>
      <c r="Z29" s="345"/>
      <c r="AA29" s="345"/>
      <c r="AB29" s="345"/>
      <c r="AC29" s="345"/>
      <c r="AD29" s="345"/>
      <c r="AE29" s="345"/>
      <c r="AF29" s="345"/>
      <c r="AG29" s="345"/>
      <c r="AH29" s="345"/>
      <c r="AI29" s="345"/>
      <c r="AJ29" s="345"/>
      <c r="AK29" s="345"/>
      <c r="AL29" s="345"/>
      <c r="AM29" s="345"/>
      <c r="AN29" s="345"/>
      <c r="AO29" s="345"/>
      <c r="AP29" s="345"/>
    </row>
    <row r="30" spans="1:42" ht="21" customHeight="1" x14ac:dyDescent="0.15">
      <c r="A30" s="387"/>
      <c r="B30" s="388"/>
      <c r="C30" s="388"/>
      <c r="D30" s="388"/>
      <c r="E30" s="388"/>
      <c r="F30" s="388"/>
      <c r="G30" s="388"/>
      <c r="H30" s="388"/>
      <c r="I30" s="388"/>
      <c r="J30" s="388"/>
      <c r="K30" s="388"/>
      <c r="L30" s="388"/>
      <c r="M30" s="388"/>
      <c r="N30" s="388"/>
      <c r="O30" s="388"/>
      <c r="P30" s="388"/>
      <c r="Q30" s="388"/>
      <c r="R30" s="388"/>
      <c r="S30" s="388"/>
      <c r="T30" s="388"/>
      <c r="U30" s="389"/>
      <c r="V30" s="345"/>
      <c r="W30" s="345"/>
      <c r="X30" s="345"/>
      <c r="Y30" s="345"/>
      <c r="Z30" s="345"/>
      <c r="AA30" s="345"/>
      <c r="AB30" s="345"/>
      <c r="AC30" s="345"/>
      <c r="AD30" s="345"/>
      <c r="AE30" s="345"/>
      <c r="AF30" s="345"/>
      <c r="AG30" s="345"/>
      <c r="AH30" s="345"/>
      <c r="AI30" s="345"/>
      <c r="AJ30" s="345"/>
      <c r="AK30" s="345"/>
      <c r="AL30" s="345"/>
      <c r="AM30" s="345"/>
      <c r="AN30" s="345"/>
      <c r="AO30" s="345"/>
      <c r="AP30" s="345"/>
    </row>
    <row r="31" spans="1:42" ht="21" customHeight="1" x14ac:dyDescent="0.15">
      <c r="A31" s="387"/>
      <c r="B31" s="388"/>
      <c r="C31" s="388"/>
      <c r="D31" s="388"/>
      <c r="E31" s="388"/>
      <c r="F31" s="388"/>
      <c r="G31" s="388"/>
      <c r="H31" s="388"/>
      <c r="I31" s="388"/>
      <c r="J31" s="388"/>
      <c r="K31" s="388"/>
      <c r="L31" s="388"/>
      <c r="M31" s="388"/>
      <c r="N31" s="388"/>
      <c r="O31" s="388"/>
      <c r="P31" s="388"/>
      <c r="Q31" s="388"/>
      <c r="R31" s="388"/>
      <c r="S31" s="388"/>
      <c r="T31" s="388"/>
      <c r="U31" s="389"/>
      <c r="V31" s="345"/>
      <c r="W31" s="345"/>
      <c r="X31" s="345"/>
      <c r="Y31" s="345"/>
      <c r="Z31" s="345"/>
      <c r="AA31" s="345"/>
      <c r="AB31" s="345"/>
      <c r="AC31" s="345"/>
      <c r="AD31" s="345"/>
      <c r="AE31" s="345"/>
      <c r="AF31" s="345"/>
      <c r="AG31" s="345"/>
      <c r="AH31" s="345"/>
      <c r="AI31" s="345"/>
      <c r="AJ31" s="345"/>
      <c r="AK31" s="345"/>
      <c r="AL31" s="345"/>
      <c r="AM31" s="345"/>
      <c r="AN31" s="345"/>
      <c r="AO31" s="345"/>
      <c r="AP31" s="345"/>
    </row>
    <row r="32" spans="1:42" ht="21" customHeight="1" x14ac:dyDescent="0.15">
      <c r="A32" s="387"/>
      <c r="B32" s="388"/>
      <c r="C32" s="388"/>
      <c r="D32" s="388"/>
      <c r="E32" s="388"/>
      <c r="F32" s="388"/>
      <c r="G32" s="388"/>
      <c r="H32" s="388"/>
      <c r="I32" s="388"/>
      <c r="J32" s="388"/>
      <c r="K32" s="388"/>
      <c r="L32" s="388"/>
      <c r="M32" s="388"/>
      <c r="N32" s="388"/>
      <c r="O32" s="388"/>
      <c r="P32" s="388"/>
      <c r="Q32" s="388"/>
      <c r="R32" s="388"/>
      <c r="S32" s="388"/>
      <c r="T32" s="388"/>
      <c r="U32" s="389"/>
      <c r="V32" s="345"/>
      <c r="W32" s="345"/>
      <c r="X32" s="345"/>
      <c r="Y32" s="345"/>
      <c r="Z32" s="345"/>
      <c r="AA32" s="345"/>
      <c r="AB32" s="345"/>
      <c r="AC32" s="345"/>
      <c r="AD32" s="345"/>
      <c r="AE32" s="345"/>
      <c r="AF32" s="345"/>
      <c r="AG32" s="345"/>
      <c r="AH32" s="345"/>
      <c r="AI32" s="345"/>
      <c r="AJ32" s="345"/>
      <c r="AK32" s="345"/>
      <c r="AL32" s="345"/>
      <c r="AM32" s="345"/>
      <c r="AN32" s="345"/>
      <c r="AO32" s="345"/>
      <c r="AP32" s="345"/>
    </row>
    <row r="33" spans="1:42" ht="21" customHeight="1" x14ac:dyDescent="0.15">
      <c r="A33" s="387"/>
      <c r="B33" s="388"/>
      <c r="C33" s="388"/>
      <c r="D33" s="388"/>
      <c r="E33" s="388"/>
      <c r="F33" s="388"/>
      <c r="G33" s="388"/>
      <c r="H33" s="388"/>
      <c r="I33" s="388"/>
      <c r="J33" s="388"/>
      <c r="K33" s="388"/>
      <c r="L33" s="388"/>
      <c r="M33" s="388"/>
      <c r="N33" s="388"/>
      <c r="O33" s="388"/>
      <c r="P33" s="388"/>
      <c r="Q33" s="388"/>
      <c r="R33" s="388"/>
      <c r="S33" s="388"/>
      <c r="T33" s="388"/>
      <c r="U33" s="389"/>
      <c r="V33" s="345"/>
      <c r="W33" s="345"/>
      <c r="X33" s="345"/>
      <c r="Y33" s="345"/>
      <c r="Z33" s="345"/>
      <c r="AA33" s="345"/>
      <c r="AB33" s="345"/>
      <c r="AC33" s="345"/>
      <c r="AD33" s="345"/>
      <c r="AE33" s="345"/>
      <c r="AF33" s="345"/>
      <c r="AG33" s="345"/>
      <c r="AH33" s="345"/>
      <c r="AI33" s="345"/>
      <c r="AJ33" s="345"/>
      <c r="AK33" s="345"/>
      <c r="AL33" s="345"/>
      <c r="AM33" s="345"/>
      <c r="AN33" s="345"/>
      <c r="AO33" s="345"/>
      <c r="AP33" s="345"/>
    </row>
    <row r="34" spans="1:42" ht="21" customHeight="1" x14ac:dyDescent="0.15">
      <c r="A34" s="387"/>
      <c r="B34" s="388"/>
      <c r="C34" s="388"/>
      <c r="D34" s="388"/>
      <c r="E34" s="388"/>
      <c r="F34" s="388"/>
      <c r="G34" s="388"/>
      <c r="H34" s="388"/>
      <c r="I34" s="388"/>
      <c r="J34" s="388"/>
      <c r="K34" s="388"/>
      <c r="L34" s="388"/>
      <c r="M34" s="388"/>
      <c r="N34" s="388"/>
      <c r="O34" s="388"/>
      <c r="P34" s="388"/>
      <c r="Q34" s="388"/>
      <c r="R34" s="388"/>
      <c r="S34" s="388"/>
      <c r="T34" s="388"/>
      <c r="U34" s="389"/>
      <c r="V34" s="345"/>
      <c r="W34" s="345"/>
      <c r="X34" s="345"/>
      <c r="Y34" s="345"/>
      <c r="Z34" s="345"/>
      <c r="AA34" s="345"/>
      <c r="AB34" s="345"/>
      <c r="AC34" s="345"/>
      <c r="AD34" s="345"/>
      <c r="AE34" s="345"/>
      <c r="AF34" s="345"/>
      <c r="AG34" s="345"/>
      <c r="AH34" s="345"/>
      <c r="AI34" s="345"/>
      <c r="AJ34" s="345"/>
      <c r="AK34" s="345"/>
      <c r="AL34" s="345"/>
      <c r="AM34" s="345"/>
      <c r="AN34" s="345"/>
      <c r="AO34" s="345"/>
      <c r="AP34" s="345"/>
    </row>
    <row r="35" spans="1:42" ht="21" customHeight="1" x14ac:dyDescent="0.15">
      <c r="A35" s="387"/>
      <c r="B35" s="388"/>
      <c r="C35" s="388"/>
      <c r="D35" s="388"/>
      <c r="E35" s="388"/>
      <c r="F35" s="388"/>
      <c r="G35" s="388"/>
      <c r="H35" s="388"/>
      <c r="I35" s="388"/>
      <c r="J35" s="388"/>
      <c r="K35" s="388"/>
      <c r="L35" s="388"/>
      <c r="M35" s="388"/>
      <c r="N35" s="388"/>
      <c r="O35" s="388"/>
      <c r="P35" s="388"/>
      <c r="Q35" s="388"/>
      <c r="R35" s="388"/>
      <c r="S35" s="388"/>
      <c r="T35" s="388"/>
      <c r="U35" s="389"/>
      <c r="V35" s="345"/>
      <c r="W35" s="345"/>
      <c r="X35" s="345"/>
      <c r="Y35" s="345"/>
      <c r="Z35" s="345"/>
      <c r="AA35" s="345"/>
      <c r="AB35" s="345"/>
      <c r="AC35" s="345"/>
      <c r="AD35" s="345"/>
      <c r="AE35" s="345"/>
      <c r="AF35" s="345"/>
      <c r="AG35" s="345"/>
      <c r="AH35" s="345"/>
      <c r="AI35" s="345"/>
      <c r="AJ35" s="345"/>
      <c r="AK35" s="345"/>
      <c r="AL35" s="345"/>
      <c r="AM35" s="345"/>
      <c r="AN35" s="345"/>
      <c r="AO35" s="345"/>
      <c r="AP35" s="345"/>
    </row>
    <row r="36" spans="1:42" ht="21" customHeight="1" x14ac:dyDescent="0.15">
      <c r="A36" s="387"/>
      <c r="B36" s="388"/>
      <c r="C36" s="388"/>
      <c r="D36" s="388"/>
      <c r="E36" s="388"/>
      <c r="F36" s="388"/>
      <c r="G36" s="388"/>
      <c r="H36" s="388"/>
      <c r="I36" s="388"/>
      <c r="J36" s="388"/>
      <c r="K36" s="388"/>
      <c r="L36" s="388"/>
      <c r="M36" s="388"/>
      <c r="N36" s="388"/>
      <c r="O36" s="388"/>
      <c r="P36" s="388"/>
      <c r="Q36" s="388"/>
      <c r="R36" s="388"/>
      <c r="S36" s="388"/>
      <c r="T36" s="388"/>
      <c r="U36" s="389"/>
      <c r="V36" s="345"/>
      <c r="W36" s="345"/>
      <c r="X36" s="345"/>
      <c r="Y36" s="345"/>
      <c r="Z36" s="345"/>
      <c r="AA36" s="345"/>
      <c r="AB36" s="345"/>
      <c r="AC36" s="345"/>
      <c r="AD36" s="345"/>
      <c r="AE36" s="345"/>
      <c r="AF36" s="345"/>
      <c r="AG36" s="345"/>
      <c r="AH36" s="345"/>
      <c r="AI36" s="345"/>
      <c r="AJ36" s="345"/>
      <c r="AK36" s="345"/>
      <c r="AL36" s="345"/>
      <c r="AM36" s="345"/>
      <c r="AN36" s="345"/>
      <c r="AO36" s="345"/>
      <c r="AP36" s="345"/>
    </row>
    <row r="37" spans="1:42" ht="21" customHeight="1" x14ac:dyDescent="0.15">
      <c r="A37" s="387"/>
      <c r="B37" s="388"/>
      <c r="C37" s="388"/>
      <c r="D37" s="388"/>
      <c r="E37" s="388"/>
      <c r="F37" s="388"/>
      <c r="G37" s="388"/>
      <c r="H37" s="388"/>
      <c r="I37" s="388"/>
      <c r="J37" s="388"/>
      <c r="K37" s="388"/>
      <c r="L37" s="388"/>
      <c r="M37" s="388"/>
      <c r="N37" s="388"/>
      <c r="O37" s="388"/>
      <c r="P37" s="390"/>
      <c r="Q37" s="391" t="s">
        <v>373</v>
      </c>
      <c r="R37" s="388"/>
      <c r="S37" s="388"/>
      <c r="T37" s="388"/>
      <c r="U37" s="389"/>
      <c r="V37" s="345"/>
      <c r="W37" s="345"/>
      <c r="X37" s="345"/>
      <c r="Y37" s="345"/>
      <c r="Z37" s="345"/>
      <c r="AA37" s="345"/>
      <c r="AB37" s="345"/>
      <c r="AC37" s="345"/>
      <c r="AD37" s="345"/>
      <c r="AE37" s="345"/>
      <c r="AF37" s="345"/>
      <c r="AG37" s="345"/>
      <c r="AH37" s="345"/>
      <c r="AI37" s="345"/>
      <c r="AJ37" s="345"/>
      <c r="AK37" s="345"/>
      <c r="AL37" s="345"/>
      <c r="AM37" s="345"/>
      <c r="AN37" s="345"/>
      <c r="AO37" s="345"/>
      <c r="AP37" s="345"/>
    </row>
    <row r="38" spans="1:42" ht="18.75" customHeight="1" thickBot="1" x14ac:dyDescent="0.2">
      <c r="A38" s="392"/>
      <c r="B38" s="393"/>
      <c r="C38" s="393"/>
      <c r="D38" s="393"/>
      <c r="E38" s="393"/>
      <c r="F38" s="393"/>
      <c r="G38" s="393"/>
      <c r="H38" s="393"/>
      <c r="I38" s="393"/>
      <c r="J38" s="393"/>
      <c r="K38" s="393"/>
      <c r="L38" s="393"/>
      <c r="M38" s="393"/>
      <c r="N38" s="393"/>
      <c r="O38" s="393"/>
      <c r="P38" s="393"/>
      <c r="Q38" s="393"/>
      <c r="R38" s="393"/>
      <c r="S38" s="393"/>
      <c r="T38" s="393"/>
      <c r="U38" s="394"/>
      <c r="V38" s="345"/>
      <c r="W38" s="345"/>
      <c r="X38" s="345"/>
      <c r="Y38" s="345"/>
      <c r="Z38" s="345"/>
      <c r="AA38" s="345"/>
      <c r="AB38" s="345"/>
      <c r="AC38" s="345"/>
      <c r="AD38" s="345"/>
      <c r="AE38" s="345"/>
      <c r="AF38" s="345"/>
      <c r="AG38" s="345"/>
      <c r="AH38" s="345"/>
      <c r="AI38" s="345"/>
      <c r="AJ38" s="345"/>
      <c r="AK38" s="345"/>
      <c r="AL38" s="345"/>
      <c r="AM38" s="345"/>
      <c r="AN38" s="345"/>
      <c r="AO38" s="345"/>
      <c r="AP38" s="345" t="s">
        <v>375</v>
      </c>
    </row>
    <row r="39" spans="1:42" ht="21" customHeight="1" thickTop="1" x14ac:dyDescent="0.15">
      <c r="A39" s="364"/>
      <c r="B39" s="364"/>
      <c r="C39" s="364"/>
      <c r="D39" s="364"/>
      <c r="E39" s="364"/>
      <c r="F39" s="364"/>
      <c r="G39" s="364"/>
      <c r="H39" s="364"/>
      <c r="I39" s="364"/>
      <c r="J39" s="364"/>
      <c r="K39" s="364"/>
      <c r="L39" s="364"/>
      <c r="M39" s="364"/>
      <c r="N39" s="364"/>
      <c r="O39" s="364"/>
      <c r="P39" s="364"/>
      <c r="Q39" s="364"/>
      <c r="R39" s="364"/>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4"/>
    </row>
    <row r="40" spans="1:42" ht="21" customHeight="1" x14ac:dyDescent="0.15">
      <c r="A40" s="364"/>
      <c r="B40" s="363"/>
      <c r="C40" s="345"/>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row>
    <row r="41" spans="1:42" ht="21" customHeight="1" x14ac:dyDescent="0.15">
      <c r="A41" s="364"/>
      <c r="B41" s="364"/>
      <c r="C41" s="364"/>
      <c r="D41" s="364"/>
      <c r="E41" s="364"/>
      <c r="F41" s="364"/>
      <c r="G41" s="364"/>
      <c r="H41" s="364"/>
      <c r="I41" s="364"/>
      <c r="J41" s="364"/>
      <c r="K41" s="364"/>
      <c r="L41" s="364"/>
      <c r="M41" s="364"/>
      <c r="N41" s="364"/>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row>
    <row r="42" spans="1:42" ht="21" customHeight="1" x14ac:dyDescent="0.15">
      <c r="A42" s="364"/>
      <c r="B42" s="364"/>
      <c r="C42" s="364"/>
      <c r="D42" s="374"/>
      <c r="E42" s="397"/>
      <c r="F42" s="364"/>
      <c r="G42" s="364"/>
      <c r="H42" s="364"/>
      <c r="I42" s="364"/>
      <c r="J42" s="364"/>
      <c r="K42" s="364"/>
      <c r="L42" s="364"/>
      <c r="M42" s="364"/>
      <c r="N42" s="364"/>
      <c r="O42" s="364"/>
      <c r="P42" s="364"/>
      <c r="Q42" s="364"/>
      <c r="R42" s="364"/>
      <c r="S42" s="364"/>
      <c r="T42" s="364"/>
      <c r="U42" s="364"/>
      <c r="V42" s="364"/>
      <c r="W42" s="364"/>
      <c r="X42" s="364"/>
      <c r="Y42" s="364"/>
      <c r="Z42" s="397"/>
      <c r="AA42" s="364"/>
      <c r="AB42" s="364"/>
      <c r="AC42" s="364"/>
      <c r="AD42" s="364"/>
      <c r="AE42" s="364"/>
      <c r="AF42" s="364"/>
      <c r="AG42" s="364"/>
      <c r="AH42" s="364"/>
      <c r="AI42" s="364"/>
      <c r="AJ42" s="364"/>
      <c r="AK42" s="364"/>
      <c r="AL42" s="364"/>
      <c r="AM42" s="364"/>
      <c r="AN42" s="364"/>
      <c r="AO42" s="364"/>
      <c r="AP42" s="364"/>
    </row>
    <row r="43" spans="1:42" ht="21" customHeight="1" x14ac:dyDescent="0.15">
      <c r="A43" s="364"/>
      <c r="B43" s="364"/>
      <c r="C43" s="364"/>
      <c r="D43" s="370"/>
      <c r="E43" s="370"/>
      <c r="F43" s="370"/>
      <c r="G43" s="370"/>
      <c r="H43" s="364"/>
      <c r="I43" s="371"/>
      <c r="J43" s="371"/>
      <c r="K43" s="371"/>
      <c r="L43" s="371"/>
      <c r="M43" s="371"/>
      <c r="N43" s="371"/>
      <c r="O43" s="371"/>
      <c r="P43" s="371"/>
      <c r="Q43" s="371"/>
      <c r="R43" s="371"/>
      <c r="S43" s="371"/>
      <c r="T43" s="371"/>
      <c r="U43" s="364"/>
      <c r="V43" s="364"/>
      <c r="W43" s="364"/>
      <c r="X43" s="374"/>
      <c r="Y43" s="364"/>
      <c r="Z43" s="364"/>
      <c r="AA43" s="364"/>
      <c r="AB43" s="364"/>
      <c r="AC43" s="374"/>
      <c r="AD43" s="364"/>
      <c r="AE43" s="364"/>
      <c r="AF43" s="364"/>
      <c r="AG43" s="364"/>
      <c r="AH43" s="364"/>
      <c r="AI43" s="364"/>
      <c r="AJ43" s="364"/>
      <c r="AK43" s="364"/>
      <c r="AL43" s="364"/>
      <c r="AM43" s="364"/>
      <c r="AN43" s="364"/>
      <c r="AO43" s="364"/>
      <c r="AP43" s="364"/>
    </row>
    <row r="44" spans="1:42" ht="21" customHeight="1" x14ac:dyDescent="0.15">
      <c r="A44" s="364"/>
      <c r="B44" s="364"/>
      <c r="C44" s="364"/>
      <c r="D44" s="370"/>
      <c r="E44" s="370"/>
      <c r="F44" s="370"/>
      <c r="G44" s="370"/>
      <c r="H44" s="370"/>
      <c r="I44" s="371"/>
      <c r="J44" s="371"/>
      <c r="K44" s="371"/>
      <c r="L44" s="371"/>
      <c r="M44" s="371"/>
      <c r="N44" s="371"/>
      <c r="O44" s="371"/>
      <c r="P44" s="371"/>
      <c r="Q44" s="371"/>
      <c r="R44" s="371"/>
      <c r="S44" s="371"/>
      <c r="T44" s="371"/>
      <c r="U44" s="364"/>
      <c r="V44" s="364"/>
      <c r="W44" s="364"/>
      <c r="X44" s="374"/>
      <c r="Y44" s="364"/>
      <c r="Z44" s="364"/>
      <c r="AA44" s="364"/>
      <c r="AB44" s="364"/>
      <c r="AC44" s="374"/>
      <c r="AD44" s="364"/>
      <c r="AE44" s="364"/>
      <c r="AF44" s="364"/>
      <c r="AG44" s="364"/>
      <c r="AH44" s="364"/>
      <c r="AI44" s="364"/>
      <c r="AJ44" s="364"/>
      <c r="AK44" s="364"/>
      <c r="AL44" s="364"/>
      <c r="AM44" s="364"/>
      <c r="AN44" s="364"/>
      <c r="AO44" s="364"/>
      <c r="AP44" s="364"/>
    </row>
    <row r="45" spans="1:42" ht="21" customHeight="1" x14ac:dyDescent="0.15">
      <c r="A45" s="364"/>
      <c r="B45" s="364"/>
      <c r="C45" s="364"/>
      <c r="D45" s="370"/>
      <c r="E45" s="370"/>
      <c r="F45" s="370"/>
      <c r="G45" s="370"/>
      <c r="H45" s="370"/>
      <c r="I45" s="371"/>
      <c r="J45" s="371"/>
      <c r="K45" s="371"/>
      <c r="L45" s="371"/>
      <c r="M45" s="371"/>
      <c r="N45" s="371"/>
      <c r="O45" s="371"/>
      <c r="P45" s="371"/>
      <c r="Q45" s="371"/>
      <c r="R45" s="371"/>
      <c r="S45" s="371"/>
      <c r="T45" s="371"/>
      <c r="U45" s="364"/>
      <c r="V45" s="364"/>
      <c r="W45" s="364"/>
      <c r="X45" s="374"/>
      <c r="Y45" s="364"/>
      <c r="Z45" s="364"/>
      <c r="AA45" s="364"/>
      <c r="AB45" s="364"/>
      <c r="AC45" s="374"/>
      <c r="AD45" s="364"/>
      <c r="AE45" s="364"/>
      <c r="AF45" s="364"/>
      <c r="AG45" s="364"/>
      <c r="AH45" s="364"/>
      <c r="AI45" s="364"/>
      <c r="AJ45" s="364"/>
      <c r="AK45" s="364"/>
      <c r="AL45" s="364"/>
      <c r="AM45" s="364"/>
      <c r="AN45" s="364"/>
      <c r="AO45" s="364"/>
      <c r="AP45" s="364"/>
    </row>
    <row r="46" spans="1:42" ht="21" customHeight="1" x14ac:dyDescent="0.15">
      <c r="A46" s="364"/>
      <c r="B46" s="364"/>
      <c r="C46" s="364"/>
      <c r="D46" s="370"/>
      <c r="E46" s="370"/>
      <c r="F46" s="370"/>
      <c r="G46" s="370"/>
      <c r="H46" s="370"/>
      <c r="I46" s="371"/>
      <c r="J46" s="371"/>
      <c r="K46" s="371"/>
      <c r="L46" s="371"/>
      <c r="M46" s="371"/>
      <c r="N46" s="371"/>
      <c r="O46" s="371"/>
      <c r="P46" s="371"/>
      <c r="Q46" s="371"/>
      <c r="R46" s="371"/>
      <c r="S46" s="371"/>
      <c r="T46" s="371"/>
      <c r="U46" s="364"/>
      <c r="V46" s="364"/>
      <c r="W46" s="364"/>
      <c r="X46" s="374"/>
      <c r="Y46" s="364"/>
      <c r="Z46" s="364"/>
      <c r="AA46" s="364"/>
      <c r="AB46" s="364"/>
      <c r="AC46" s="374"/>
      <c r="AD46" s="364"/>
      <c r="AE46" s="364"/>
      <c r="AF46" s="364"/>
      <c r="AG46" s="364"/>
      <c r="AH46" s="364"/>
      <c r="AI46" s="364"/>
      <c r="AJ46" s="364"/>
      <c r="AK46" s="364"/>
      <c r="AL46" s="364"/>
      <c r="AM46" s="364"/>
      <c r="AN46" s="364"/>
      <c r="AO46" s="364"/>
      <c r="AP46" s="364"/>
    </row>
    <row r="47" spans="1:42" ht="21" customHeight="1" x14ac:dyDescent="0.15">
      <c r="A47" s="364"/>
      <c r="B47" s="364"/>
      <c r="C47" s="364"/>
      <c r="D47" s="364"/>
      <c r="E47" s="364"/>
      <c r="F47" s="364"/>
      <c r="G47" s="364"/>
      <c r="H47" s="364"/>
      <c r="I47" s="364"/>
      <c r="J47" s="364"/>
      <c r="K47" s="364"/>
      <c r="L47" s="364"/>
      <c r="M47" s="364"/>
      <c r="N47" s="364"/>
      <c r="O47" s="364"/>
      <c r="P47" s="364"/>
      <c r="Q47" s="364"/>
      <c r="R47" s="364"/>
      <c r="S47" s="364"/>
      <c r="T47" s="364"/>
      <c r="U47" s="364"/>
      <c r="V47" s="364"/>
      <c r="W47" s="364"/>
      <c r="X47" s="374"/>
      <c r="Y47" s="364"/>
      <c r="Z47" s="364"/>
      <c r="AA47" s="364"/>
      <c r="AB47" s="364"/>
      <c r="AC47" s="374"/>
      <c r="AD47" s="364"/>
      <c r="AE47" s="364"/>
      <c r="AF47" s="364"/>
      <c r="AG47" s="364"/>
      <c r="AH47" s="364"/>
      <c r="AI47" s="364"/>
      <c r="AJ47" s="364"/>
      <c r="AK47" s="364"/>
      <c r="AL47" s="364"/>
      <c r="AM47" s="364"/>
      <c r="AN47" s="364"/>
      <c r="AO47" s="364"/>
      <c r="AP47" s="364"/>
    </row>
    <row r="48" spans="1:42" ht="21" customHeight="1" x14ac:dyDescent="0.15">
      <c r="A48" s="364"/>
      <c r="B48" s="364"/>
      <c r="C48" s="364"/>
      <c r="D48" s="374"/>
      <c r="E48" s="397"/>
      <c r="F48" s="364"/>
      <c r="G48" s="364"/>
      <c r="H48" s="364"/>
      <c r="I48" s="364"/>
      <c r="J48" s="364"/>
      <c r="K48" s="364"/>
      <c r="L48" s="364"/>
      <c r="M48" s="364"/>
      <c r="N48" s="364"/>
      <c r="O48" s="364"/>
      <c r="P48" s="364"/>
      <c r="Q48" s="364"/>
      <c r="R48" s="364"/>
      <c r="S48" s="364"/>
      <c r="T48" s="364"/>
      <c r="U48" s="364"/>
      <c r="V48" s="364"/>
      <c r="W48" s="364"/>
      <c r="X48" s="374"/>
      <c r="Y48" s="364"/>
      <c r="Z48" s="364"/>
      <c r="AA48" s="364"/>
      <c r="AB48" s="364"/>
      <c r="AC48" s="374"/>
      <c r="AD48" s="364"/>
      <c r="AE48" s="364"/>
      <c r="AF48" s="364"/>
      <c r="AG48" s="364"/>
      <c r="AH48" s="364"/>
      <c r="AI48" s="364"/>
      <c r="AJ48" s="364"/>
      <c r="AK48" s="364"/>
      <c r="AL48" s="364"/>
      <c r="AM48" s="364"/>
      <c r="AN48" s="364"/>
      <c r="AO48" s="364"/>
      <c r="AP48" s="364"/>
    </row>
    <row r="49" spans="1:42" ht="21" customHeight="1" x14ac:dyDescent="0.15">
      <c r="A49" s="364"/>
      <c r="B49" s="374"/>
      <c r="C49" s="374"/>
      <c r="D49" s="364"/>
      <c r="E49" s="364"/>
      <c r="F49" s="364"/>
      <c r="G49" s="364"/>
      <c r="H49" s="374"/>
      <c r="I49" s="364"/>
      <c r="J49" s="364"/>
      <c r="K49" s="364"/>
      <c r="L49" s="364"/>
      <c r="M49" s="364"/>
      <c r="N49" s="364"/>
      <c r="O49" s="364"/>
      <c r="P49" s="364"/>
      <c r="Q49" s="364"/>
      <c r="R49" s="364"/>
      <c r="S49" s="364"/>
      <c r="T49" s="364"/>
      <c r="U49" s="364"/>
      <c r="V49" s="364"/>
      <c r="W49" s="364"/>
      <c r="X49" s="374"/>
      <c r="Y49" s="364"/>
      <c r="Z49" s="364"/>
      <c r="AA49" s="364"/>
      <c r="AB49" s="364"/>
      <c r="AC49" s="374"/>
      <c r="AD49" s="364"/>
      <c r="AE49" s="364"/>
      <c r="AF49" s="364"/>
      <c r="AG49" s="364"/>
      <c r="AH49" s="364"/>
      <c r="AI49" s="364"/>
      <c r="AJ49" s="364"/>
      <c r="AK49" s="364"/>
      <c r="AL49" s="364"/>
      <c r="AM49" s="364"/>
      <c r="AN49" s="364"/>
      <c r="AO49" s="364"/>
      <c r="AP49" s="364"/>
    </row>
    <row r="50" spans="1:42" ht="21" customHeight="1" x14ac:dyDescent="0.15">
      <c r="A50" s="364"/>
      <c r="B50" s="374"/>
      <c r="C50" s="374"/>
      <c r="D50" s="364"/>
      <c r="E50" s="364"/>
      <c r="F50" s="364"/>
      <c r="G50" s="364"/>
      <c r="H50" s="374"/>
      <c r="I50" s="364"/>
      <c r="J50" s="364"/>
      <c r="K50" s="364"/>
      <c r="L50" s="364"/>
      <c r="M50" s="364"/>
      <c r="N50" s="364"/>
      <c r="O50" s="364"/>
      <c r="P50" s="364"/>
      <c r="Q50" s="364"/>
      <c r="R50" s="364"/>
      <c r="S50" s="364"/>
      <c r="T50" s="364"/>
      <c r="U50" s="364"/>
      <c r="V50" s="364"/>
      <c r="W50" s="364"/>
      <c r="X50" s="374"/>
      <c r="Y50" s="364"/>
      <c r="Z50" s="364"/>
      <c r="AA50" s="364"/>
      <c r="AB50" s="364"/>
      <c r="AC50" s="374"/>
      <c r="AD50" s="364"/>
      <c r="AE50" s="364"/>
      <c r="AF50" s="364"/>
      <c r="AG50" s="364"/>
      <c r="AH50" s="364"/>
      <c r="AI50" s="364"/>
      <c r="AJ50" s="364"/>
      <c r="AK50" s="364"/>
      <c r="AL50" s="364"/>
      <c r="AM50" s="364"/>
      <c r="AN50" s="364"/>
      <c r="AO50" s="364"/>
      <c r="AP50" s="364"/>
    </row>
    <row r="51" spans="1:42" ht="21" customHeight="1" x14ac:dyDescent="0.15">
      <c r="A51" s="364"/>
      <c r="B51" s="374"/>
      <c r="C51" s="374"/>
      <c r="D51" s="364"/>
      <c r="E51" s="364"/>
      <c r="F51" s="364"/>
      <c r="G51" s="364"/>
      <c r="H51" s="374"/>
      <c r="I51" s="364"/>
      <c r="J51" s="364"/>
      <c r="K51" s="364"/>
      <c r="L51" s="364"/>
      <c r="M51" s="364"/>
      <c r="N51" s="364"/>
      <c r="O51" s="364"/>
      <c r="P51" s="364"/>
      <c r="Q51" s="364"/>
      <c r="R51" s="364"/>
      <c r="S51" s="364"/>
      <c r="T51" s="364"/>
      <c r="U51" s="364"/>
      <c r="V51" s="364"/>
      <c r="W51" s="364"/>
      <c r="X51" s="364"/>
      <c r="Y51" s="364"/>
      <c r="Z51" s="364"/>
      <c r="AA51" s="364"/>
      <c r="AB51" s="364"/>
      <c r="AC51" s="398"/>
      <c r="AD51" s="364"/>
      <c r="AE51" s="364"/>
      <c r="AF51" s="364"/>
      <c r="AG51" s="364"/>
      <c r="AH51" s="364"/>
      <c r="AI51" s="364"/>
      <c r="AJ51" s="364"/>
      <c r="AK51" s="364"/>
      <c r="AL51" s="364"/>
      <c r="AM51" s="364"/>
      <c r="AN51" s="364"/>
      <c r="AO51" s="364"/>
      <c r="AP51" s="364"/>
    </row>
    <row r="52" spans="1:42" ht="21" customHeight="1" x14ac:dyDescent="0.15">
      <c r="A52" s="364"/>
      <c r="B52" s="374"/>
      <c r="C52" s="374"/>
      <c r="D52" s="364"/>
      <c r="E52" s="364"/>
      <c r="F52" s="364"/>
      <c r="G52" s="364"/>
      <c r="H52" s="374"/>
      <c r="I52" s="364"/>
      <c r="J52" s="364"/>
      <c r="K52" s="364"/>
      <c r="L52" s="364"/>
      <c r="M52" s="364"/>
      <c r="N52" s="364"/>
      <c r="O52" s="364"/>
      <c r="P52" s="364"/>
      <c r="Q52" s="364"/>
      <c r="R52" s="364"/>
      <c r="S52" s="364"/>
      <c r="T52" s="364"/>
      <c r="U52" s="364"/>
      <c r="V52" s="364"/>
      <c r="W52" s="364"/>
      <c r="X52" s="374"/>
      <c r="Y52" s="364"/>
      <c r="Z52" s="378"/>
      <c r="AA52" s="364"/>
      <c r="AB52" s="364"/>
      <c r="AC52" s="374"/>
      <c r="AD52" s="364"/>
      <c r="AE52" s="364"/>
      <c r="AF52" s="364"/>
      <c r="AG52" s="364"/>
      <c r="AH52" s="364"/>
      <c r="AI52" s="364"/>
      <c r="AJ52" s="364"/>
      <c r="AK52" s="364"/>
      <c r="AL52" s="364"/>
      <c r="AM52" s="364"/>
      <c r="AN52" s="364"/>
      <c r="AO52" s="364"/>
      <c r="AP52" s="364"/>
    </row>
    <row r="53" spans="1:42" ht="21" customHeight="1" x14ac:dyDescent="0.15">
      <c r="A53" s="364"/>
      <c r="B53" s="364"/>
      <c r="C53" s="374"/>
      <c r="D53" s="364"/>
      <c r="E53" s="364"/>
      <c r="F53" s="364"/>
      <c r="G53" s="364"/>
      <c r="H53" s="374"/>
      <c r="I53" s="364"/>
      <c r="J53" s="364"/>
      <c r="K53" s="364"/>
      <c r="L53" s="364"/>
      <c r="M53" s="364"/>
      <c r="N53" s="364"/>
      <c r="O53" s="364"/>
      <c r="P53" s="364"/>
      <c r="Q53" s="364"/>
      <c r="R53" s="364"/>
      <c r="S53" s="364"/>
      <c r="T53" s="364"/>
      <c r="U53" s="364"/>
      <c r="V53" s="364"/>
      <c r="W53" s="364"/>
      <c r="X53" s="374"/>
      <c r="Y53" s="364"/>
      <c r="Z53" s="364"/>
      <c r="AA53" s="364"/>
      <c r="AB53" s="364"/>
      <c r="AC53" s="374"/>
      <c r="AD53" s="364"/>
      <c r="AE53" s="364"/>
      <c r="AF53" s="364"/>
      <c r="AG53" s="364"/>
      <c r="AH53" s="364"/>
      <c r="AI53" s="364"/>
      <c r="AJ53" s="364"/>
      <c r="AK53" s="364"/>
      <c r="AL53" s="364"/>
      <c r="AM53" s="364"/>
      <c r="AN53" s="364"/>
      <c r="AO53" s="364"/>
      <c r="AP53" s="364"/>
    </row>
    <row r="54" spans="1:42" ht="21" customHeight="1" x14ac:dyDescent="0.15">
      <c r="A54" s="364"/>
      <c r="B54" s="364"/>
      <c r="C54" s="374"/>
      <c r="D54" s="364"/>
      <c r="E54" s="364"/>
      <c r="F54" s="364"/>
      <c r="G54" s="364"/>
      <c r="H54" s="374"/>
      <c r="I54" s="364"/>
      <c r="J54" s="364"/>
      <c r="K54" s="364"/>
      <c r="L54" s="364"/>
      <c r="M54" s="364"/>
      <c r="N54" s="364"/>
      <c r="O54" s="364"/>
      <c r="P54" s="364"/>
      <c r="Q54" s="364"/>
      <c r="R54" s="364"/>
      <c r="S54" s="364"/>
      <c r="T54" s="364"/>
      <c r="U54" s="364"/>
      <c r="V54" s="364"/>
      <c r="W54" s="364"/>
      <c r="X54" s="374"/>
      <c r="Y54" s="364"/>
      <c r="Z54" s="364"/>
      <c r="AA54" s="364"/>
      <c r="AB54" s="364"/>
      <c r="AC54" s="374"/>
      <c r="AD54" s="364"/>
      <c r="AE54" s="364"/>
      <c r="AF54" s="364"/>
      <c r="AG54" s="364"/>
      <c r="AH54" s="364"/>
      <c r="AI54" s="364"/>
      <c r="AJ54" s="364"/>
      <c r="AK54" s="364"/>
      <c r="AL54" s="364"/>
      <c r="AM54" s="364"/>
      <c r="AN54" s="364"/>
      <c r="AO54" s="364"/>
      <c r="AP54" s="364"/>
    </row>
    <row r="55" spans="1:42" ht="21" customHeight="1" x14ac:dyDescent="0.15">
      <c r="A55" s="364"/>
      <c r="B55" s="364"/>
      <c r="C55" s="374"/>
      <c r="D55" s="364"/>
      <c r="E55" s="364"/>
      <c r="F55" s="364"/>
      <c r="G55" s="364"/>
      <c r="H55" s="374"/>
      <c r="I55" s="364"/>
      <c r="J55" s="364"/>
      <c r="K55" s="364"/>
      <c r="L55" s="364"/>
      <c r="M55" s="364"/>
      <c r="N55" s="364"/>
      <c r="O55" s="364"/>
      <c r="P55" s="364"/>
      <c r="Q55" s="364"/>
      <c r="R55" s="364"/>
      <c r="S55" s="364"/>
      <c r="T55" s="364"/>
      <c r="U55" s="364"/>
      <c r="V55" s="364"/>
      <c r="W55" s="374"/>
      <c r="X55" s="374"/>
      <c r="Y55" s="364"/>
      <c r="Z55" s="364"/>
      <c r="AA55" s="364"/>
      <c r="AB55" s="364"/>
      <c r="AC55" s="374"/>
      <c r="AD55" s="364"/>
      <c r="AE55" s="364"/>
      <c r="AF55" s="364"/>
      <c r="AG55" s="364"/>
      <c r="AH55" s="364"/>
      <c r="AI55" s="364"/>
      <c r="AJ55" s="364"/>
      <c r="AK55" s="364"/>
      <c r="AL55" s="364"/>
      <c r="AM55" s="364"/>
      <c r="AN55" s="364"/>
      <c r="AO55" s="364"/>
      <c r="AP55" s="364"/>
    </row>
    <row r="56" spans="1:42" ht="21" customHeight="1" x14ac:dyDescent="0.15">
      <c r="A56" s="364"/>
      <c r="B56" s="364"/>
      <c r="C56" s="374"/>
      <c r="D56" s="364"/>
      <c r="E56" s="364"/>
      <c r="F56" s="364"/>
      <c r="G56" s="364"/>
      <c r="H56" s="374"/>
      <c r="I56" s="364"/>
      <c r="J56" s="364"/>
      <c r="K56" s="364"/>
      <c r="L56" s="364"/>
      <c r="M56" s="364"/>
      <c r="N56" s="364"/>
      <c r="O56" s="364"/>
      <c r="P56" s="364"/>
      <c r="Q56" s="364"/>
      <c r="R56" s="364"/>
      <c r="S56" s="364"/>
      <c r="T56" s="364"/>
      <c r="U56" s="364"/>
      <c r="V56" s="364"/>
      <c r="W56" s="364"/>
      <c r="X56" s="374"/>
      <c r="Y56" s="364"/>
      <c r="Z56" s="364"/>
      <c r="AA56" s="364"/>
      <c r="AB56" s="364"/>
      <c r="AC56" s="374"/>
      <c r="AD56" s="364"/>
      <c r="AE56" s="364"/>
      <c r="AF56" s="364"/>
      <c r="AG56" s="364"/>
      <c r="AH56" s="364"/>
      <c r="AI56" s="364"/>
      <c r="AJ56" s="364"/>
      <c r="AK56" s="364"/>
      <c r="AL56" s="364"/>
      <c r="AM56" s="364"/>
      <c r="AN56" s="364"/>
      <c r="AO56" s="364"/>
      <c r="AP56" s="364"/>
    </row>
    <row r="57" spans="1:42" ht="21" customHeight="1" x14ac:dyDescent="0.15">
      <c r="A57" s="364"/>
      <c r="B57" s="364"/>
      <c r="C57" s="374"/>
      <c r="D57" s="364"/>
      <c r="E57" s="364"/>
      <c r="F57" s="364"/>
      <c r="G57" s="364"/>
      <c r="H57" s="374"/>
      <c r="I57" s="364"/>
      <c r="J57" s="364"/>
      <c r="K57" s="364"/>
      <c r="L57" s="364"/>
      <c r="M57" s="364"/>
      <c r="N57" s="364"/>
      <c r="O57" s="364"/>
      <c r="P57" s="364"/>
      <c r="Q57" s="364"/>
      <c r="R57" s="364"/>
      <c r="S57" s="364"/>
      <c r="T57" s="364"/>
      <c r="U57" s="364"/>
      <c r="V57" s="364"/>
      <c r="W57" s="364"/>
      <c r="X57" s="374"/>
      <c r="Y57" s="364"/>
      <c r="Z57" s="364"/>
      <c r="AA57" s="364"/>
      <c r="AB57" s="364"/>
      <c r="AC57" s="374"/>
      <c r="AD57" s="364"/>
      <c r="AE57" s="364"/>
      <c r="AF57" s="364"/>
      <c r="AG57" s="364"/>
      <c r="AH57" s="364"/>
      <c r="AI57" s="364"/>
      <c r="AJ57" s="364"/>
      <c r="AK57" s="364"/>
      <c r="AL57" s="364"/>
      <c r="AM57" s="364"/>
      <c r="AN57" s="364"/>
      <c r="AO57" s="364"/>
      <c r="AP57" s="364"/>
    </row>
    <row r="58" spans="1:42" ht="21" customHeight="1" x14ac:dyDescent="0.15">
      <c r="A58" s="364"/>
      <c r="B58" s="364"/>
      <c r="C58" s="364"/>
      <c r="D58" s="364"/>
      <c r="E58" s="364"/>
      <c r="F58" s="364"/>
      <c r="G58" s="364"/>
      <c r="H58" s="364"/>
      <c r="I58" s="364"/>
      <c r="J58" s="364"/>
      <c r="K58" s="364"/>
      <c r="L58" s="364"/>
      <c r="M58" s="364"/>
      <c r="N58" s="364"/>
      <c r="O58" s="364"/>
      <c r="P58" s="364"/>
      <c r="Q58" s="364"/>
      <c r="R58" s="364"/>
      <c r="S58" s="364"/>
      <c r="T58" s="364"/>
      <c r="U58" s="364"/>
      <c r="V58" s="364"/>
      <c r="W58" s="364"/>
      <c r="X58" s="364"/>
      <c r="Y58" s="374"/>
      <c r="Z58" s="364"/>
      <c r="AA58" s="364"/>
      <c r="AB58" s="364"/>
      <c r="AC58" s="364"/>
      <c r="AD58" s="364"/>
      <c r="AE58" s="364"/>
      <c r="AF58" s="364"/>
      <c r="AG58" s="364"/>
      <c r="AH58" s="364"/>
      <c r="AI58" s="374"/>
      <c r="AJ58" s="364"/>
      <c r="AK58" s="364"/>
      <c r="AL58" s="364"/>
      <c r="AM58" s="364"/>
      <c r="AN58" s="364"/>
      <c r="AO58" s="364"/>
      <c r="AP58" s="364"/>
    </row>
    <row r="59" spans="1:42" ht="21" customHeight="1" x14ac:dyDescent="0.15">
      <c r="A59" s="364"/>
      <c r="B59" s="364"/>
      <c r="C59" s="374"/>
      <c r="D59" s="364"/>
      <c r="E59" s="364"/>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row>
    <row r="60" spans="1:42" ht="21" customHeight="1" x14ac:dyDescent="0.15">
      <c r="A60" s="364"/>
      <c r="B60" s="364"/>
      <c r="C60" s="374"/>
      <c r="D60" s="364"/>
      <c r="E60" s="364"/>
      <c r="F60" s="364"/>
      <c r="G60" s="364"/>
      <c r="H60" s="364"/>
      <c r="I60" s="364"/>
      <c r="J60" s="364"/>
      <c r="K60" s="364"/>
      <c r="L60" s="364"/>
      <c r="M60" s="364"/>
      <c r="N60" s="364"/>
      <c r="O60" s="364"/>
      <c r="P60" s="364"/>
      <c r="Q60" s="364"/>
      <c r="R60" s="364"/>
      <c r="S60" s="364"/>
      <c r="T60" s="364"/>
      <c r="U60" s="364"/>
      <c r="V60" s="364"/>
      <c r="W60" s="364"/>
      <c r="X60" s="364"/>
      <c r="Y60" s="364"/>
      <c r="Z60" s="397"/>
      <c r="AA60" s="364"/>
      <c r="AB60" s="364"/>
      <c r="AC60" s="364"/>
      <c r="AD60" s="364"/>
      <c r="AE60" s="364"/>
      <c r="AF60" s="364"/>
      <c r="AG60" s="364"/>
      <c r="AH60" s="364"/>
      <c r="AI60" s="364"/>
      <c r="AJ60" s="364"/>
      <c r="AK60" s="364"/>
      <c r="AL60" s="364"/>
      <c r="AM60" s="364"/>
      <c r="AN60" s="364"/>
      <c r="AO60" s="364"/>
      <c r="AP60" s="364"/>
    </row>
    <row r="61" spans="1:42" ht="21" customHeight="1" x14ac:dyDescent="0.15">
      <c r="A61" s="364"/>
      <c r="B61" s="364"/>
      <c r="C61" s="374"/>
      <c r="D61" s="364"/>
      <c r="E61" s="364"/>
      <c r="F61" s="364"/>
      <c r="G61" s="364"/>
      <c r="H61" s="364"/>
      <c r="I61" s="364"/>
      <c r="J61" s="364"/>
      <c r="K61" s="364"/>
      <c r="L61" s="364"/>
      <c r="M61" s="364"/>
      <c r="N61" s="364"/>
      <c r="O61" s="364"/>
      <c r="P61" s="364"/>
      <c r="Q61" s="364"/>
      <c r="R61" s="364"/>
      <c r="S61" s="364"/>
      <c r="T61" s="364"/>
      <c r="U61" s="364"/>
      <c r="V61" s="364"/>
      <c r="W61" s="364"/>
      <c r="X61" s="374"/>
      <c r="Y61" s="364"/>
      <c r="Z61" s="364"/>
      <c r="AA61" s="364"/>
      <c r="AB61" s="364"/>
      <c r="AC61" s="374"/>
      <c r="AD61" s="364"/>
      <c r="AE61" s="364"/>
      <c r="AF61" s="364"/>
      <c r="AG61" s="364"/>
      <c r="AH61" s="364"/>
      <c r="AI61" s="374"/>
      <c r="AJ61" s="364"/>
      <c r="AK61" s="364"/>
      <c r="AL61" s="364"/>
      <c r="AM61" s="364"/>
      <c r="AN61" s="364"/>
      <c r="AO61" s="364"/>
      <c r="AP61" s="364"/>
    </row>
    <row r="62" spans="1:42" ht="21" customHeight="1" x14ac:dyDescent="0.15">
      <c r="A62" s="364"/>
      <c r="B62" s="364"/>
      <c r="C62" s="364"/>
      <c r="D62" s="364"/>
      <c r="E62" s="364"/>
      <c r="F62" s="364"/>
      <c r="G62" s="364"/>
      <c r="H62" s="364"/>
      <c r="I62" s="364"/>
      <c r="J62" s="364"/>
      <c r="K62" s="364"/>
      <c r="L62" s="364"/>
      <c r="M62" s="364"/>
      <c r="N62" s="364"/>
      <c r="O62" s="364"/>
      <c r="P62" s="364"/>
      <c r="Q62" s="364"/>
      <c r="R62" s="364"/>
      <c r="S62" s="364"/>
      <c r="T62" s="364"/>
      <c r="U62" s="364"/>
      <c r="V62" s="364"/>
      <c r="W62" s="364"/>
      <c r="X62" s="374"/>
      <c r="Y62" s="364"/>
      <c r="Z62" s="364"/>
      <c r="AA62" s="364"/>
      <c r="AB62" s="364"/>
      <c r="AC62" s="374"/>
      <c r="AD62" s="364"/>
      <c r="AE62" s="364"/>
      <c r="AF62" s="364"/>
      <c r="AG62" s="364"/>
      <c r="AH62" s="364"/>
      <c r="AI62" s="374"/>
      <c r="AJ62" s="364"/>
      <c r="AK62" s="364"/>
      <c r="AL62" s="364"/>
      <c r="AM62" s="364"/>
      <c r="AN62" s="364"/>
      <c r="AO62" s="364"/>
      <c r="AP62" s="364"/>
    </row>
    <row r="63" spans="1:42" ht="21" customHeight="1" x14ac:dyDescent="0.15">
      <c r="A63" s="364"/>
      <c r="B63" s="364"/>
      <c r="C63" s="364"/>
      <c r="D63" s="364"/>
      <c r="E63" s="397"/>
      <c r="F63" s="364"/>
      <c r="G63" s="364"/>
      <c r="H63" s="364"/>
      <c r="I63" s="364"/>
      <c r="J63" s="364"/>
      <c r="K63" s="364"/>
      <c r="L63" s="364"/>
      <c r="M63" s="364"/>
      <c r="N63" s="364"/>
      <c r="O63" s="364"/>
      <c r="P63" s="364"/>
      <c r="Q63" s="364"/>
      <c r="R63" s="364"/>
      <c r="S63" s="364"/>
      <c r="T63" s="364"/>
      <c r="U63" s="364"/>
      <c r="V63" s="364"/>
      <c r="W63" s="364"/>
      <c r="X63" s="374"/>
      <c r="Y63" s="364"/>
      <c r="Z63" s="364"/>
      <c r="AA63" s="364"/>
      <c r="AB63" s="364"/>
      <c r="AC63" s="374"/>
      <c r="AD63" s="364"/>
      <c r="AE63" s="364"/>
      <c r="AF63" s="364"/>
      <c r="AG63" s="364"/>
      <c r="AH63" s="364"/>
      <c r="AI63" s="364"/>
      <c r="AJ63" s="364"/>
      <c r="AK63" s="364"/>
      <c r="AL63" s="364"/>
      <c r="AM63" s="364"/>
      <c r="AN63" s="364"/>
      <c r="AO63" s="364"/>
      <c r="AP63" s="364"/>
    </row>
    <row r="64" spans="1:42" ht="21" customHeight="1" x14ac:dyDescent="0.15">
      <c r="A64" s="364"/>
      <c r="B64" s="364"/>
      <c r="C64" s="374"/>
      <c r="D64" s="364"/>
      <c r="E64" s="364"/>
      <c r="F64" s="364"/>
      <c r="G64" s="364"/>
      <c r="H64" s="374"/>
      <c r="I64" s="364"/>
      <c r="J64" s="364"/>
      <c r="K64" s="364"/>
      <c r="L64" s="364"/>
      <c r="M64" s="364"/>
      <c r="N64" s="364"/>
      <c r="O64" s="364"/>
      <c r="P64" s="364"/>
      <c r="Q64" s="364"/>
      <c r="R64" s="364"/>
      <c r="S64" s="364"/>
      <c r="T64" s="364"/>
      <c r="U64" s="364"/>
      <c r="V64" s="364"/>
      <c r="W64" s="364"/>
      <c r="X64" s="364"/>
      <c r="Y64" s="364"/>
      <c r="Z64" s="364"/>
      <c r="AA64" s="364"/>
      <c r="AB64" s="364"/>
      <c r="AC64" s="364"/>
      <c r="AD64" s="364"/>
      <c r="AE64" s="364"/>
      <c r="AF64" s="364"/>
      <c r="AG64" s="364"/>
      <c r="AH64" s="364"/>
      <c r="AI64" s="364"/>
      <c r="AJ64" s="364"/>
      <c r="AK64" s="364"/>
      <c r="AL64" s="364"/>
      <c r="AM64" s="364"/>
      <c r="AN64" s="364"/>
      <c r="AO64" s="364"/>
      <c r="AP64" s="364"/>
    </row>
    <row r="65" spans="1:42" ht="21" customHeight="1" x14ac:dyDescent="0.15">
      <c r="A65" s="364"/>
      <c r="B65" s="364"/>
      <c r="C65" s="374"/>
      <c r="D65" s="364"/>
      <c r="E65" s="364"/>
      <c r="F65" s="364"/>
      <c r="G65" s="364"/>
      <c r="H65" s="374"/>
      <c r="I65" s="364"/>
      <c r="J65" s="364"/>
      <c r="K65" s="364"/>
      <c r="L65" s="364"/>
      <c r="M65" s="364"/>
      <c r="N65" s="364"/>
      <c r="O65" s="364"/>
      <c r="P65" s="364"/>
      <c r="Q65" s="364"/>
      <c r="R65" s="364"/>
      <c r="S65" s="364"/>
      <c r="T65" s="364"/>
      <c r="U65" s="364"/>
      <c r="V65" s="364"/>
      <c r="W65" s="364"/>
      <c r="X65" s="364"/>
      <c r="Y65" s="364"/>
      <c r="Z65" s="378"/>
      <c r="AA65" s="364"/>
      <c r="AB65" s="364"/>
      <c r="AC65" s="364"/>
      <c r="AD65" s="364"/>
      <c r="AE65" s="364"/>
      <c r="AF65" s="364"/>
      <c r="AG65" s="364"/>
      <c r="AH65" s="364"/>
      <c r="AI65" s="364"/>
      <c r="AJ65" s="364"/>
      <c r="AK65" s="364"/>
      <c r="AL65" s="364"/>
      <c r="AM65" s="364"/>
      <c r="AN65" s="364"/>
      <c r="AO65" s="364"/>
      <c r="AP65" s="364"/>
    </row>
    <row r="66" spans="1:42" ht="21" customHeight="1" x14ac:dyDescent="0.15">
      <c r="A66" s="364"/>
      <c r="B66" s="364"/>
      <c r="C66" s="374"/>
      <c r="D66" s="364"/>
      <c r="E66" s="364"/>
      <c r="F66" s="364"/>
      <c r="G66" s="364"/>
      <c r="H66" s="374"/>
      <c r="I66" s="364"/>
      <c r="J66" s="364"/>
      <c r="K66" s="364"/>
      <c r="L66" s="364"/>
      <c r="M66" s="364"/>
      <c r="N66" s="364"/>
      <c r="O66" s="364"/>
      <c r="P66" s="364"/>
      <c r="Q66" s="364"/>
      <c r="R66" s="364"/>
      <c r="S66" s="364"/>
      <c r="T66" s="364"/>
      <c r="U66" s="364"/>
      <c r="V66" s="364"/>
      <c r="W66" s="364"/>
      <c r="X66" s="374"/>
      <c r="Y66" s="364"/>
      <c r="Z66" s="364"/>
      <c r="AA66" s="364"/>
      <c r="AB66" s="364"/>
      <c r="AC66" s="374"/>
      <c r="AD66" s="364"/>
      <c r="AE66" s="364"/>
      <c r="AF66" s="364"/>
      <c r="AG66" s="364"/>
      <c r="AH66" s="364"/>
      <c r="AI66" s="364"/>
      <c r="AJ66" s="364"/>
      <c r="AK66" s="364"/>
      <c r="AL66" s="364"/>
      <c r="AM66" s="364"/>
      <c r="AN66" s="364"/>
      <c r="AO66" s="364"/>
      <c r="AP66" s="364"/>
    </row>
    <row r="67" spans="1:42" ht="21" customHeight="1" x14ac:dyDescent="0.15">
      <c r="A67" s="364"/>
      <c r="B67" s="364"/>
      <c r="C67" s="374"/>
      <c r="D67" s="364"/>
      <c r="E67" s="364"/>
      <c r="F67" s="364"/>
      <c r="G67" s="364"/>
      <c r="H67" s="374"/>
      <c r="I67" s="364"/>
      <c r="J67" s="364"/>
      <c r="K67" s="364"/>
      <c r="L67" s="364"/>
      <c r="M67" s="364"/>
      <c r="N67" s="364"/>
      <c r="O67" s="364"/>
      <c r="P67" s="364"/>
      <c r="Q67" s="364"/>
      <c r="R67" s="364"/>
      <c r="S67" s="364"/>
      <c r="T67" s="364"/>
      <c r="U67" s="364"/>
      <c r="V67" s="364"/>
      <c r="W67" s="364"/>
      <c r="X67" s="374"/>
      <c r="Y67" s="364"/>
      <c r="Z67" s="364"/>
      <c r="AA67" s="364"/>
      <c r="AB67" s="364"/>
      <c r="AC67" s="374"/>
      <c r="AD67" s="364"/>
      <c r="AE67" s="364"/>
      <c r="AF67" s="364"/>
      <c r="AG67" s="364"/>
      <c r="AH67" s="364"/>
      <c r="AI67" s="364"/>
      <c r="AJ67" s="364"/>
      <c r="AK67" s="364"/>
      <c r="AL67" s="364"/>
      <c r="AM67" s="364"/>
      <c r="AN67" s="364"/>
      <c r="AO67" s="364"/>
      <c r="AP67" s="364"/>
    </row>
    <row r="68" spans="1:42" ht="21" customHeight="1" x14ac:dyDescent="0.15">
      <c r="A68" s="364"/>
      <c r="B68" s="364"/>
      <c r="C68" s="374"/>
      <c r="D68" s="364"/>
      <c r="E68" s="364"/>
      <c r="F68" s="364"/>
      <c r="G68" s="364"/>
      <c r="H68" s="374"/>
      <c r="I68" s="364"/>
      <c r="J68" s="364"/>
      <c r="K68" s="364"/>
      <c r="L68" s="364"/>
      <c r="M68" s="364"/>
      <c r="N68" s="364"/>
      <c r="O68" s="364"/>
      <c r="P68" s="364"/>
      <c r="Q68" s="364"/>
      <c r="R68" s="364"/>
      <c r="S68" s="364"/>
      <c r="T68" s="364"/>
      <c r="U68" s="364"/>
      <c r="V68" s="364"/>
      <c r="W68" s="364"/>
      <c r="X68" s="374"/>
      <c r="Y68" s="364"/>
      <c r="Z68" s="364"/>
      <c r="AA68" s="364"/>
      <c r="AB68" s="364"/>
      <c r="AC68" s="374"/>
      <c r="AD68" s="364"/>
      <c r="AE68" s="364"/>
      <c r="AF68" s="364"/>
      <c r="AG68" s="364"/>
      <c r="AH68" s="364"/>
      <c r="AI68" s="364"/>
      <c r="AJ68" s="364"/>
      <c r="AK68" s="364"/>
      <c r="AL68" s="364"/>
      <c r="AM68" s="364"/>
      <c r="AN68" s="364"/>
      <c r="AO68" s="364"/>
      <c r="AP68" s="364"/>
    </row>
    <row r="69" spans="1:42" ht="21" customHeight="1" x14ac:dyDescent="0.15">
      <c r="A69" s="364"/>
      <c r="B69" s="364"/>
      <c r="C69" s="374"/>
      <c r="D69" s="364"/>
      <c r="E69" s="364"/>
      <c r="F69" s="364"/>
      <c r="G69" s="364"/>
      <c r="H69" s="374"/>
      <c r="I69" s="364"/>
      <c r="J69" s="364"/>
      <c r="K69" s="364"/>
      <c r="L69" s="364"/>
      <c r="M69" s="364"/>
      <c r="N69" s="364"/>
      <c r="O69" s="364"/>
      <c r="P69" s="364"/>
      <c r="Q69" s="364"/>
      <c r="R69" s="364"/>
      <c r="S69" s="364"/>
      <c r="T69" s="364"/>
      <c r="U69" s="364"/>
      <c r="V69" s="364"/>
      <c r="W69" s="364"/>
      <c r="X69" s="364"/>
      <c r="Y69" s="364"/>
      <c r="Z69" s="364"/>
      <c r="AA69" s="364"/>
      <c r="AB69" s="364"/>
      <c r="AC69" s="364"/>
      <c r="AD69" s="364"/>
      <c r="AE69" s="364"/>
      <c r="AF69" s="364"/>
      <c r="AG69" s="364"/>
      <c r="AH69" s="364"/>
      <c r="AI69" s="364"/>
      <c r="AJ69" s="364"/>
      <c r="AK69" s="364"/>
      <c r="AL69" s="364"/>
      <c r="AM69" s="364"/>
      <c r="AN69" s="364"/>
      <c r="AO69" s="364"/>
      <c r="AP69" s="364"/>
    </row>
    <row r="70" spans="1:42" ht="21" customHeight="1" x14ac:dyDescent="0.15">
      <c r="A70" s="364"/>
      <c r="B70" s="364"/>
      <c r="C70" s="374"/>
      <c r="D70" s="364"/>
      <c r="E70" s="364"/>
      <c r="F70" s="364"/>
      <c r="G70" s="364"/>
      <c r="H70" s="374"/>
      <c r="I70" s="364"/>
      <c r="J70" s="364"/>
      <c r="K70" s="364"/>
      <c r="L70" s="364"/>
      <c r="M70" s="364"/>
      <c r="N70" s="364"/>
      <c r="O70" s="364"/>
      <c r="P70" s="364"/>
      <c r="Q70" s="364"/>
      <c r="R70" s="364"/>
      <c r="S70" s="364"/>
      <c r="T70" s="364"/>
      <c r="U70" s="364"/>
      <c r="V70" s="364"/>
      <c r="W70" s="364"/>
      <c r="X70" s="364"/>
      <c r="Y70" s="364"/>
      <c r="Z70" s="378"/>
      <c r="AA70" s="364"/>
      <c r="AB70" s="364"/>
      <c r="AC70" s="364"/>
      <c r="AD70" s="364"/>
      <c r="AE70" s="364"/>
      <c r="AF70" s="364"/>
      <c r="AG70" s="364"/>
      <c r="AH70" s="364"/>
      <c r="AI70" s="364"/>
      <c r="AJ70" s="364"/>
      <c r="AK70" s="364"/>
      <c r="AL70" s="364"/>
      <c r="AM70" s="364"/>
      <c r="AN70" s="364"/>
      <c r="AO70" s="364"/>
      <c r="AP70" s="364"/>
    </row>
    <row r="71" spans="1:42" ht="21" customHeight="1" x14ac:dyDescent="0.15">
      <c r="A71" s="364"/>
      <c r="B71" s="364"/>
      <c r="C71" s="374"/>
      <c r="D71" s="364"/>
      <c r="E71" s="364"/>
      <c r="F71" s="364"/>
      <c r="G71" s="364"/>
      <c r="H71" s="374"/>
      <c r="I71" s="364"/>
      <c r="J71" s="364"/>
      <c r="K71" s="364"/>
      <c r="L71" s="364"/>
      <c r="M71" s="364"/>
      <c r="N71" s="364"/>
      <c r="O71" s="364"/>
      <c r="P71" s="364"/>
      <c r="Q71" s="364"/>
      <c r="R71" s="364"/>
      <c r="S71" s="364"/>
      <c r="T71" s="364"/>
      <c r="U71" s="364"/>
      <c r="V71" s="364"/>
      <c r="W71" s="364"/>
      <c r="X71" s="374"/>
      <c r="Y71" s="364"/>
      <c r="Z71" s="364"/>
      <c r="AA71" s="364"/>
      <c r="AB71" s="364"/>
      <c r="AC71" s="374"/>
      <c r="AD71" s="364"/>
      <c r="AE71" s="364"/>
      <c r="AF71" s="364"/>
      <c r="AG71" s="364"/>
      <c r="AH71" s="364"/>
      <c r="AI71" s="364"/>
      <c r="AJ71" s="364"/>
      <c r="AK71" s="364"/>
      <c r="AL71" s="364"/>
      <c r="AM71" s="364"/>
      <c r="AN71" s="364"/>
      <c r="AO71" s="364"/>
      <c r="AP71" s="364"/>
    </row>
    <row r="72" spans="1:42" ht="21" customHeight="1" x14ac:dyDescent="0.15">
      <c r="A72" s="364"/>
      <c r="B72" s="364"/>
      <c r="C72" s="374"/>
      <c r="D72" s="364"/>
      <c r="E72" s="364"/>
      <c r="F72" s="364"/>
      <c r="G72" s="364"/>
      <c r="H72" s="374"/>
      <c r="I72" s="364"/>
      <c r="J72" s="364"/>
      <c r="K72" s="364"/>
      <c r="L72" s="364"/>
      <c r="M72" s="364"/>
      <c r="N72" s="364"/>
      <c r="O72" s="364"/>
      <c r="P72" s="364"/>
      <c r="Q72" s="364"/>
      <c r="R72" s="364"/>
      <c r="S72" s="364"/>
      <c r="T72" s="364"/>
      <c r="U72" s="364"/>
      <c r="V72" s="364"/>
      <c r="W72" s="364"/>
      <c r="X72" s="374"/>
      <c r="Y72" s="364"/>
      <c r="Z72" s="364"/>
      <c r="AA72" s="364"/>
      <c r="AB72" s="364"/>
      <c r="AC72" s="374"/>
      <c r="AD72" s="364"/>
      <c r="AE72" s="364"/>
      <c r="AF72" s="364"/>
      <c r="AG72" s="364"/>
      <c r="AH72" s="364"/>
      <c r="AI72" s="364"/>
      <c r="AJ72" s="364"/>
      <c r="AK72" s="364"/>
      <c r="AL72" s="364"/>
      <c r="AM72" s="364"/>
      <c r="AN72" s="364"/>
      <c r="AO72" s="364"/>
      <c r="AP72" s="364"/>
    </row>
    <row r="73" spans="1:42" ht="21" customHeight="1" x14ac:dyDescent="0.15">
      <c r="A73" s="364"/>
      <c r="B73" s="364"/>
      <c r="C73" s="374"/>
      <c r="D73" s="364"/>
      <c r="E73" s="364"/>
      <c r="F73" s="364"/>
      <c r="G73" s="364"/>
      <c r="H73" s="374"/>
      <c r="I73" s="364"/>
      <c r="J73" s="364"/>
      <c r="K73" s="364"/>
      <c r="L73" s="364"/>
      <c r="M73" s="364"/>
      <c r="N73" s="364"/>
      <c r="O73" s="364"/>
      <c r="P73" s="364"/>
      <c r="Q73" s="364"/>
      <c r="R73" s="364"/>
      <c r="S73" s="364"/>
      <c r="T73" s="364"/>
      <c r="U73" s="364"/>
      <c r="V73" s="364"/>
      <c r="W73" s="364"/>
      <c r="X73" s="374"/>
      <c r="Y73" s="364"/>
      <c r="Z73" s="364"/>
      <c r="AA73" s="364"/>
      <c r="AB73" s="364"/>
      <c r="AC73" s="374"/>
      <c r="AD73" s="364"/>
      <c r="AE73" s="364"/>
      <c r="AF73" s="364"/>
      <c r="AG73" s="364"/>
      <c r="AH73" s="364"/>
      <c r="AI73" s="364"/>
      <c r="AJ73" s="364"/>
      <c r="AK73" s="364"/>
      <c r="AL73" s="364"/>
      <c r="AM73" s="364"/>
      <c r="AN73" s="364"/>
      <c r="AO73" s="364"/>
      <c r="AP73" s="364"/>
    </row>
    <row r="74" spans="1:42" ht="21" customHeight="1" x14ac:dyDescent="0.15">
      <c r="A74" s="364"/>
      <c r="B74" s="364"/>
      <c r="C74" s="364"/>
      <c r="D74" s="364"/>
      <c r="E74" s="364"/>
      <c r="F74" s="364"/>
      <c r="G74" s="364"/>
      <c r="H74" s="364"/>
      <c r="I74" s="364"/>
      <c r="J74" s="364"/>
      <c r="K74" s="364"/>
      <c r="L74" s="364"/>
      <c r="M74" s="364"/>
      <c r="N74" s="364"/>
      <c r="O74" s="364"/>
      <c r="P74" s="364"/>
      <c r="Q74" s="364"/>
      <c r="R74" s="364"/>
      <c r="S74" s="364"/>
      <c r="T74" s="364"/>
      <c r="U74" s="364"/>
      <c r="V74" s="364"/>
      <c r="W74" s="364"/>
      <c r="X74" s="374"/>
      <c r="Y74" s="364"/>
      <c r="Z74" s="364"/>
      <c r="AA74" s="364"/>
      <c r="AB74" s="364"/>
      <c r="AC74" s="374"/>
      <c r="AD74" s="364"/>
      <c r="AE74" s="364"/>
      <c r="AF74" s="364"/>
      <c r="AG74" s="364"/>
      <c r="AH74" s="364"/>
      <c r="AI74" s="364"/>
      <c r="AJ74" s="364"/>
      <c r="AK74" s="364"/>
      <c r="AL74" s="364"/>
      <c r="AM74" s="364"/>
      <c r="AN74" s="364"/>
      <c r="AO74" s="364"/>
      <c r="AP74" s="364"/>
    </row>
    <row r="75" spans="1:42" ht="21" customHeight="1" x14ac:dyDescent="0.15">
      <c r="A75" s="364"/>
      <c r="B75" s="364"/>
      <c r="C75" s="364"/>
      <c r="D75" s="364"/>
      <c r="E75" s="364"/>
      <c r="F75" s="364"/>
      <c r="G75" s="364"/>
      <c r="H75" s="364"/>
      <c r="I75" s="364"/>
      <c r="J75" s="364"/>
      <c r="K75" s="364"/>
      <c r="L75" s="364"/>
      <c r="M75" s="364"/>
      <c r="N75" s="364"/>
      <c r="O75" s="364"/>
      <c r="P75" s="364"/>
      <c r="Q75" s="364"/>
      <c r="R75" s="364"/>
      <c r="S75" s="364"/>
      <c r="T75" s="364"/>
      <c r="U75" s="364"/>
      <c r="V75" s="364"/>
      <c r="W75" s="364"/>
      <c r="X75" s="364"/>
      <c r="Y75" s="364"/>
      <c r="Z75" s="364"/>
      <c r="AA75" s="364"/>
      <c r="AB75" s="364"/>
      <c r="AC75" s="364"/>
      <c r="AD75" s="364"/>
      <c r="AE75" s="364"/>
      <c r="AF75" s="364"/>
      <c r="AG75" s="364"/>
      <c r="AH75" s="364"/>
      <c r="AI75" s="364"/>
      <c r="AJ75" s="364"/>
      <c r="AK75" s="364"/>
      <c r="AL75" s="364"/>
      <c r="AM75" s="364"/>
      <c r="AN75" s="364"/>
      <c r="AO75" s="364"/>
      <c r="AP75" s="364"/>
    </row>
  </sheetData>
  <sheetProtection sheet="1" objects="1" scenarios="1"/>
  <mergeCells count="1">
    <mergeCell ref="A7:U8"/>
  </mergeCells>
  <phoneticPr fontId="4"/>
  <pageMargins left="0.6692913385826772" right="0.66929133858267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141</v>
      </c>
      <c r="B1" s="136" t="s">
        <v>100</v>
      </c>
      <c r="G1" s="136" t="s">
        <v>142</v>
      </c>
      <c r="H1" s="136"/>
    </row>
    <row r="2" spans="1:63" ht="15" customHeight="1" x14ac:dyDescent="0.15">
      <c r="A2" s="557" t="s">
        <v>31</v>
      </c>
      <c r="B2" s="559"/>
      <c r="C2" s="560"/>
      <c r="D2" s="560"/>
      <c r="E2" s="560"/>
      <c r="F2" s="560"/>
      <c r="G2" s="560"/>
      <c r="H2" s="560"/>
      <c r="I2" s="560"/>
      <c r="J2" s="560"/>
      <c r="K2" s="561"/>
      <c r="L2" s="565" t="s">
        <v>102</v>
      </c>
      <c r="M2" s="565"/>
      <c r="N2" s="565" t="s">
        <v>103</v>
      </c>
      <c r="O2" s="565"/>
      <c r="P2" s="565"/>
      <c r="Q2" s="565" t="s">
        <v>104</v>
      </c>
      <c r="R2" s="565"/>
    </row>
    <row r="3" spans="1:63" ht="15" customHeight="1" x14ac:dyDescent="0.15">
      <c r="A3" s="558"/>
      <c r="B3" s="562"/>
      <c r="C3" s="563"/>
      <c r="D3" s="563"/>
      <c r="E3" s="563"/>
      <c r="F3" s="563"/>
      <c r="G3" s="563"/>
      <c r="H3" s="563"/>
      <c r="I3" s="563"/>
      <c r="J3" s="563"/>
      <c r="K3" s="564"/>
      <c r="L3" s="570"/>
      <c r="M3" s="570"/>
      <c r="N3" s="570"/>
      <c r="O3" s="570"/>
      <c r="P3" s="570"/>
      <c r="Q3" s="570"/>
      <c r="R3" s="570"/>
    </row>
    <row r="4" spans="1:63" ht="18" hidden="1" customHeight="1" x14ac:dyDescent="0.15">
      <c r="A4" s="138"/>
      <c r="B4" s="414">
        <f>Q4</f>
        <v>0</v>
      </c>
      <c r="C4" s="414" t="str">
        <f>IFERROR(IF(B4+1&gt;$R4,"",B4+1),"")</f>
        <v/>
      </c>
      <c r="D4" s="414" t="str">
        <f>IFERROR(IF(C4+1&gt;$R4,"",C4+1),"")</f>
        <v/>
      </c>
      <c r="E4" s="571" t="str">
        <f>IFERROR(IF(D4+1&gt;$R4,"",D4+1),"")</f>
        <v/>
      </c>
      <c r="F4" s="572"/>
      <c r="G4" s="414" t="str">
        <f>IFERROR(IF(E4+1&gt;$R4,"",E4+1),"")</f>
        <v/>
      </c>
      <c r="H4" s="414" t="str">
        <f t="shared" ref="H4:N4" si="0">IFERROR(IF(G4+1&gt;$R4,"",G4+1),"")</f>
        <v/>
      </c>
      <c r="I4" s="414" t="str">
        <f t="shared" si="0"/>
        <v/>
      </c>
      <c r="J4" s="414" t="str">
        <f t="shared" si="0"/>
        <v/>
      </c>
      <c r="K4" s="414" t="str">
        <f t="shared" si="0"/>
        <v/>
      </c>
      <c r="L4" s="139" t="str">
        <f t="shared" si="0"/>
        <v/>
      </c>
      <c r="M4" s="139" t="str">
        <f t="shared" si="0"/>
        <v/>
      </c>
      <c r="N4" s="571" t="str">
        <f t="shared" si="0"/>
        <v/>
      </c>
      <c r="O4" s="572"/>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73"/>
      <c r="C5" s="574"/>
      <c r="D5" s="575"/>
      <c r="E5" s="576" t="s">
        <v>105</v>
      </c>
      <c r="F5" s="576"/>
      <c r="G5" s="577"/>
      <c r="H5" s="578">
        <f>B5*1%</f>
        <v>0</v>
      </c>
      <c r="I5" s="578"/>
      <c r="J5" s="579" t="s">
        <v>106</v>
      </c>
      <c r="K5" s="580"/>
      <c r="L5" s="581"/>
      <c r="M5" s="581"/>
      <c r="N5" s="579" t="s">
        <v>107</v>
      </c>
      <c r="O5" s="579"/>
      <c r="P5" s="580"/>
      <c r="Q5" s="581"/>
      <c r="R5" s="581"/>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150">
        <f>MIN(M7,R10)</f>
        <v>0</v>
      </c>
      <c r="E7" s="151" t="s">
        <v>46</v>
      </c>
      <c r="F7" s="549" t="s">
        <v>143</v>
      </c>
      <c r="G7" s="549"/>
      <c r="H7" s="549"/>
      <c r="I7" s="549"/>
      <c r="J7" s="549"/>
      <c r="K7" s="549"/>
      <c r="L7" s="149" t="s">
        <v>110</v>
      </c>
      <c r="M7" s="152"/>
      <c r="N7" s="153" t="s">
        <v>46</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50" t="s">
        <v>112</v>
      </c>
      <c r="C8" s="551"/>
      <c r="D8" s="551"/>
      <c r="E8" s="551"/>
      <c r="F8" s="551"/>
      <c r="G8" s="551"/>
      <c r="H8" s="551"/>
      <c r="I8" s="551"/>
      <c r="J8" s="551"/>
      <c r="K8" s="551"/>
      <c r="L8" s="551"/>
      <c r="M8" s="551"/>
      <c r="N8" s="551"/>
      <c r="O8" s="551"/>
      <c r="P8" s="552"/>
      <c r="Q8" s="553" t="s">
        <v>113</v>
      </c>
      <c r="R8" s="553" t="s">
        <v>114</v>
      </c>
      <c r="S8" s="416"/>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55" t="str">
        <f t="shared" si="1"/>
        <v>*</v>
      </c>
      <c r="F9" s="556"/>
      <c r="G9" s="158" t="str">
        <f t="shared" si="1"/>
        <v>*</v>
      </c>
      <c r="H9" s="158" t="str">
        <f t="shared" si="1"/>
        <v>*</v>
      </c>
      <c r="I9" s="158" t="str">
        <f t="shared" si="1"/>
        <v>*</v>
      </c>
      <c r="J9" s="158" t="str">
        <f t="shared" si="1"/>
        <v>*</v>
      </c>
      <c r="K9" s="158" t="str">
        <f t="shared" si="1"/>
        <v>*</v>
      </c>
      <c r="L9" s="158" t="str">
        <f t="shared" si="1"/>
        <v>*</v>
      </c>
      <c r="M9" s="158" t="str">
        <f t="shared" si="1"/>
        <v>*</v>
      </c>
      <c r="N9" s="555" t="str">
        <f t="shared" si="1"/>
        <v>*</v>
      </c>
      <c r="O9" s="556"/>
      <c r="P9" s="159" t="s">
        <v>45</v>
      </c>
      <c r="Q9" s="554"/>
      <c r="R9" s="554"/>
    </row>
    <row r="10" spans="1:63" ht="22.5" customHeight="1" x14ac:dyDescent="0.15">
      <c r="A10" s="160" t="s">
        <v>115</v>
      </c>
      <c r="B10" s="161"/>
      <c r="C10" s="161"/>
      <c r="D10" s="161"/>
      <c r="E10" s="545"/>
      <c r="F10" s="546"/>
      <c r="G10" s="162"/>
      <c r="H10" s="162"/>
      <c r="I10" s="162"/>
      <c r="J10" s="162"/>
      <c r="K10" s="162"/>
      <c r="L10" s="162"/>
      <c r="M10" s="162"/>
      <c r="N10" s="545"/>
      <c r="O10" s="546"/>
      <c r="P10" s="163">
        <f>SUM(B10:N10)</f>
        <v>0</v>
      </c>
      <c r="Q10" s="164"/>
      <c r="R10" s="165">
        <f>P10+Q10</f>
        <v>0</v>
      </c>
    </row>
    <row r="11" spans="1:63" ht="22.5" customHeight="1" x14ac:dyDescent="0.15">
      <c r="A11" s="166" t="s">
        <v>116</v>
      </c>
      <c r="B11" s="167"/>
      <c r="C11" s="167"/>
      <c r="D11" s="167"/>
      <c r="E11" s="566"/>
      <c r="F11" s="567"/>
      <c r="G11" s="167"/>
      <c r="H11" s="167"/>
      <c r="I11" s="167"/>
      <c r="J11" s="167"/>
      <c r="K11" s="167"/>
      <c r="L11" s="167"/>
      <c r="M11" s="167"/>
      <c r="N11" s="566"/>
      <c r="O11" s="567"/>
      <c r="P11" s="168"/>
      <c r="Q11" s="169">
        <f ca="1">Q12</f>
        <v>0</v>
      </c>
      <c r="R11" s="170" t="s">
        <v>117</v>
      </c>
    </row>
    <row r="12" spans="1:63" ht="22.5" customHeight="1" x14ac:dyDescent="0.15">
      <c r="A12" s="171" t="s">
        <v>266</v>
      </c>
      <c r="B12" s="172"/>
      <c r="C12" s="172"/>
      <c r="D12" s="172"/>
      <c r="E12" s="568"/>
      <c r="F12" s="569"/>
      <c r="G12" s="172"/>
      <c r="H12" s="172"/>
      <c r="I12" s="172"/>
      <c r="J12" s="172"/>
      <c r="K12" s="172"/>
      <c r="L12" s="172"/>
      <c r="M12" s="172"/>
      <c r="N12" s="568"/>
      <c r="O12" s="569"/>
      <c r="P12" s="168"/>
      <c r="Q12" s="415">
        <f ca="1">SUM(OFFSET(C12:O12,0,0,1,(R$4-P$4-1)))/(R$4-P$4-3)</f>
        <v>0</v>
      </c>
      <c r="R12" s="170" t="s">
        <v>117</v>
      </c>
    </row>
    <row r="13" spans="1:63" ht="22.5" customHeight="1" x14ac:dyDescent="0.15">
      <c r="A13" s="160" t="s">
        <v>119</v>
      </c>
      <c r="B13" s="174">
        <f t="shared" ref="B13:N13" si="2">B10*B11</f>
        <v>0</v>
      </c>
      <c r="C13" s="174">
        <f t="shared" si="2"/>
        <v>0</v>
      </c>
      <c r="D13" s="174">
        <f t="shared" si="2"/>
        <v>0</v>
      </c>
      <c r="E13" s="541">
        <f t="shared" si="2"/>
        <v>0</v>
      </c>
      <c r="F13" s="542"/>
      <c r="G13" s="174">
        <f t="shared" si="2"/>
        <v>0</v>
      </c>
      <c r="H13" s="174">
        <f t="shared" si="2"/>
        <v>0</v>
      </c>
      <c r="I13" s="174">
        <f t="shared" si="2"/>
        <v>0</v>
      </c>
      <c r="J13" s="174">
        <f t="shared" si="2"/>
        <v>0</v>
      </c>
      <c r="K13" s="174">
        <f t="shared" si="2"/>
        <v>0</v>
      </c>
      <c r="L13" s="174">
        <f t="shared" si="2"/>
        <v>0</v>
      </c>
      <c r="M13" s="174">
        <f t="shared" si="2"/>
        <v>0</v>
      </c>
      <c r="N13" s="541">
        <f t="shared" si="2"/>
        <v>0</v>
      </c>
      <c r="O13" s="542"/>
      <c r="P13" s="174">
        <f>SUM(B13:N13)</f>
        <v>0</v>
      </c>
      <c r="Q13" s="174">
        <f ca="1">Q10*Q11</f>
        <v>0</v>
      </c>
      <c r="R13" s="174">
        <f ca="1">P13+Q13</f>
        <v>0</v>
      </c>
    </row>
    <row r="14" spans="1:63" ht="22.5" customHeight="1" x14ac:dyDescent="0.15">
      <c r="A14" s="175" t="s">
        <v>120</v>
      </c>
      <c r="B14" s="176">
        <f t="shared" ref="B14:N14" si="3">B10*B12</f>
        <v>0</v>
      </c>
      <c r="C14" s="176">
        <f t="shared" si="3"/>
        <v>0</v>
      </c>
      <c r="D14" s="176">
        <f t="shared" si="3"/>
        <v>0</v>
      </c>
      <c r="E14" s="541">
        <f t="shared" si="3"/>
        <v>0</v>
      </c>
      <c r="F14" s="542"/>
      <c r="G14" s="176">
        <f t="shared" si="3"/>
        <v>0</v>
      </c>
      <c r="H14" s="176">
        <f t="shared" si="3"/>
        <v>0</v>
      </c>
      <c r="I14" s="176">
        <f t="shared" si="3"/>
        <v>0</v>
      </c>
      <c r="J14" s="176">
        <f t="shared" si="3"/>
        <v>0</v>
      </c>
      <c r="K14" s="176">
        <f t="shared" si="3"/>
        <v>0</v>
      </c>
      <c r="L14" s="176">
        <f t="shared" si="3"/>
        <v>0</v>
      </c>
      <c r="M14" s="176">
        <f t="shared" si="3"/>
        <v>0</v>
      </c>
      <c r="N14" s="541">
        <f t="shared" si="3"/>
        <v>0</v>
      </c>
      <c r="O14" s="542"/>
      <c r="P14" s="176">
        <f>SUM(B14:N14)</f>
        <v>0</v>
      </c>
      <c r="Q14" s="177">
        <f ca="1">Q10*Q12</f>
        <v>0</v>
      </c>
      <c r="R14" s="177">
        <f ca="1">P14+Q14</f>
        <v>0</v>
      </c>
    </row>
    <row r="15" spans="1:63" ht="22.5" customHeight="1" x14ac:dyDescent="0.15">
      <c r="A15" s="160" t="s">
        <v>121</v>
      </c>
      <c r="B15" s="178" t="s">
        <v>122</v>
      </c>
      <c r="C15" s="179"/>
      <c r="D15" s="179"/>
      <c r="E15" s="180"/>
      <c r="F15" s="180"/>
      <c r="G15" s="180" t="s">
        <v>123</v>
      </c>
      <c r="H15" s="180"/>
      <c r="I15" s="180"/>
      <c r="J15" s="180"/>
      <c r="K15" s="543">
        <f ca="1">R13</f>
        <v>0</v>
      </c>
      <c r="L15" s="543"/>
      <c r="M15" s="181">
        <f>R10</f>
        <v>0</v>
      </c>
      <c r="N15" s="544">
        <f>D7</f>
        <v>0</v>
      </c>
      <c r="O15" s="544"/>
      <c r="P15" s="544"/>
      <c r="Q15" s="156"/>
      <c r="R15" s="174">
        <f ca="1">IFERROR(R13/R10*D7,0)</f>
        <v>0</v>
      </c>
    </row>
    <row r="16" spans="1:63" ht="22.5" customHeight="1" x14ac:dyDescent="0.15">
      <c r="A16" s="182" t="s">
        <v>124</v>
      </c>
      <c r="B16" s="183"/>
      <c r="C16" s="184"/>
      <c r="D16" s="184"/>
      <c r="E16" s="185"/>
      <c r="F16" s="185"/>
      <c r="G16" s="185" t="s">
        <v>125</v>
      </c>
      <c r="H16" s="185"/>
      <c r="I16" s="185"/>
      <c r="J16" s="185"/>
      <c r="K16" s="185"/>
      <c r="L16" s="534">
        <f ca="1">R14</f>
        <v>0</v>
      </c>
      <c r="M16" s="534"/>
      <c r="N16" s="535">
        <f>R10</f>
        <v>0</v>
      </c>
      <c r="O16" s="535"/>
      <c r="P16" s="185"/>
      <c r="Q16" s="186"/>
      <c r="R16" s="187">
        <f ca="1">IFERROR(R14/R10,0)</f>
        <v>0</v>
      </c>
    </row>
    <row r="17" spans="1:18" ht="22.5" customHeight="1" x14ac:dyDescent="0.15">
      <c r="A17" s="182" t="s">
        <v>126</v>
      </c>
      <c r="B17" s="155"/>
      <c r="C17" s="155"/>
      <c r="D17" s="155"/>
      <c r="E17" s="155"/>
      <c r="F17" s="155"/>
      <c r="G17" s="155"/>
      <c r="H17" s="155"/>
      <c r="I17" s="155"/>
      <c r="J17" s="155"/>
      <c r="K17" s="155"/>
      <c r="L17" s="155"/>
      <c r="M17" s="155"/>
      <c r="N17" s="155"/>
      <c r="O17" s="155"/>
      <c r="P17" s="155"/>
      <c r="Q17" s="155"/>
      <c r="R17" s="188"/>
    </row>
    <row r="18" spans="1:18" ht="18" customHeight="1" x14ac:dyDescent="0.15"/>
    <row r="19" spans="1:18" ht="22.5" customHeight="1" x14ac:dyDescent="0.15">
      <c r="A19" s="410"/>
      <c r="B19" s="148"/>
      <c r="C19" s="149" t="s">
        <v>108</v>
      </c>
      <c r="D19" s="150">
        <f>MIN(M19,R22)</f>
        <v>0</v>
      </c>
      <c r="E19" s="151" t="s">
        <v>144</v>
      </c>
      <c r="F19" s="549" t="s">
        <v>143</v>
      </c>
      <c r="G19" s="549"/>
      <c r="H19" s="549"/>
      <c r="I19" s="549"/>
      <c r="J19" s="549"/>
      <c r="K19" s="549"/>
      <c r="L19" s="149" t="s">
        <v>110</v>
      </c>
      <c r="M19" s="152"/>
      <c r="N19" s="153" t="s">
        <v>144</v>
      </c>
      <c r="O19" s="153"/>
      <c r="P19" s="154"/>
      <c r="Q19" s="155"/>
      <c r="R19" s="156"/>
    </row>
    <row r="20" spans="1:18" ht="15" customHeight="1" x14ac:dyDescent="0.15">
      <c r="A20" s="411"/>
      <c r="B20" s="550" t="s">
        <v>112</v>
      </c>
      <c r="C20" s="551"/>
      <c r="D20" s="551"/>
      <c r="E20" s="551"/>
      <c r="F20" s="551"/>
      <c r="G20" s="551"/>
      <c r="H20" s="551"/>
      <c r="I20" s="551"/>
      <c r="J20" s="551"/>
      <c r="K20" s="551"/>
      <c r="L20" s="551"/>
      <c r="M20" s="551"/>
      <c r="N20" s="551"/>
      <c r="O20" s="551"/>
      <c r="P20" s="552"/>
      <c r="Q20" s="553" t="s">
        <v>113</v>
      </c>
      <c r="R20" s="553" t="s">
        <v>114</v>
      </c>
    </row>
    <row r="21" spans="1:18" ht="15" customHeight="1" x14ac:dyDescent="0.15">
      <c r="A21" s="411"/>
      <c r="B21" s="157" t="str">
        <f>IFERROR(IF(B4&gt;12,B4-12,IF(B4=0,"*",B4)),"*")</f>
        <v>*</v>
      </c>
      <c r="C21" s="158" t="str">
        <f t="shared" ref="C21:N21" si="4">IFERROR(IF(C$4&gt;12,C$4-12,C$4),"*")</f>
        <v>*</v>
      </c>
      <c r="D21" s="158" t="str">
        <f t="shared" si="4"/>
        <v>*</v>
      </c>
      <c r="E21" s="555" t="str">
        <f t="shared" si="4"/>
        <v>*</v>
      </c>
      <c r="F21" s="556"/>
      <c r="G21" s="158" t="str">
        <f t="shared" si="4"/>
        <v>*</v>
      </c>
      <c r="H21" s="158" t="str">
        <f t="shared" si="4"/>
        <v>*</v>
      </c>
      <c r="I21" s="158" t="str">
        <f t="shared" si="4"/>
        <v>*</v>
      </c>
      <c r="J21" s="158" t="str">
        <f t="shared" si="4"/>
        <v>*</v>
      </c>
      <c r="K21" s="158" t="str">
        <f t="shared" si="4"/>
        <v>*</v>
      </c>
      <c r="L21" s="158" t="str">
        <f t="shared" si="4"/>
        <v>*</v>
      </c>
      <c r="M21" s="158" t="str">
        <f t="shared" si="4"/>
        <v>*</v>
      </c>
      <c r="N21" s="555" t="str">
        <f t="shared" si="4"/>
        <v>*</v>
      </c>
      <c r="O21" s="556"/>
      <c r="P21" s="159" t="s">
        <v>45</v>
      </c>
      <c r="Q21" s="554"/>
      <c r="R21" s="554"/>
    </row>
    <row r="22" spans="1:18" ht="21.75" customHeight="1" x14ac:dyDescent="0.15">
      <c r="A22" s="160" t="s">
        <v>115</v>
      </c>
      <c r="B22" s="161"/>
      <c r="C22" s="161"/>
      <c r="D22" s="161"/>
      <c r="E22" s="545"/>
      <c r="F22" s="546"/>
      <c r="G22" s="162"/>
      <c r="H22" s="162"/>
      <c r="I22" s="162"/>
      <c r="J22" s="162"/>
      <c r="K22" s="162"/>
      <c r="L22" s="162"/>
      <c r="M22" s="162"/>
      <c r="N22" s="545"/>
      <c r="O22" s="546"/>
      <c r="P22" s="163">
        <f>SUM(B22:N22)</f>
        <v>0</v>
      </c>
      <c r="Q22" s="164"/>
      <c r="R22" s="165">
        <f>P22+Q22</f>
        <v>0</v>
      </c>
    </row>
    <row r="23" spans="1:18" ht="21.75" customHeight="1" x14ac:dyDescent="0.15">
      <c r="A23" s="166" t="s">
        <v>116</v>
      </c>
      <c r="B23" s="162"/>
      <c r="C23" s="162"/>
      <c r="D23" s="162"/>
      <c r="E23" s="545"/>
      <c r="F23" s="546"/>
      <c r="G23" s="162"/>
      <c r="H23" s="162"/>
      <c r="I23" s="162"/>
      <c r="J23" s="162"/>
      <c r="K23" s="162"/>
      <c r="L23" s="162"/>
      <c r="M23" s="162"/>
      <c r="N23" s="545"/>
      <c r="O23" s="546"/>
      <c r="P23" s="168"/>
      <c r="Q23" s="169">
        <f ca="1">Q24</f>
        <v>0</v>
      </c>
      <c r="R23" s="170" t="s">
        <v>127</v>
      </c>
    </row>
    <row r="24" spans="1:18" ht="21.75" customHeight="1" x14ac:dyDescent="0.15">
      <c r="A24" s="171" t="s">
        <v>266</v>
      </c>
      <c r="B24" s="189"/>
      <c r="C24" s="189"/>
      <c r="D24" s="189"/>
      <c r="E24" s="547"/>
      <c r="F24" s="548"/>
      <c r="G24" s="189"/>
      <c r="H24" s="189"/>
      <c r="I24" s="189"/>
      <c r="J24" s="189"/>
      <c r="K24" s="189"/>
      <c r="L24" s="189"/>
      <c r="M24" s="189"/>
      <c r="N24" s="547"/>
      <c r="O24" s="548"/>
      <c r="P24" s="168"/>
      <c r="Q24" s="173">
        <f ca="1">SUM(OFFSET(C24:O24,0,0,1,(R$4-P$4-1)))/(R$4-P$4-2)</f>
        <v>0</v>
      </c>
      <c r="R24" s="170" t="s">
        <v>127</v>
      </c>
    </row>
    <row r="25" spans="1:18" ht="21.75" customHeight="1" x14ac:dyDescent="0.15">
      <c r="A25" s="175" t="s">
        <v>119</v>
      </c>
      <c r="B25" s="174">
        <f t="shared" ref="B25:N25" si="5">B22*B23</f>
        <v>0</v>
      </c>
      <c r="C25" s="174">
        <f t="shared" si="5"/>
        <v>0</v>
      </c>
      <c r="D25" s="174">
        <f t="shared" si="5"/>
        <v>0</v>
      </c>
      <c r="E25" s="541">
        <f t="shared" si="5"/>
        <v>0</v>
      </c>
      <c r="F25" s="542"/>
      <c r="G25" s="174">
        <f t="shared" si="5"/>
        <v>0</v>
      </c>
      <c r="H25" s="174">
        <f t="shared" si="5"/>
        <v>0</v>
      </c>
      <c r="I25" s="174">
        <f t="shared" si="5"/>
        <v>0</v>
      </c>
      <c r="J25" s="174">
        <f t="shared" si="5"/>
        <v>0</v>
      </c>
      <c r="K25" s="174">
        <f>K22*K23</f>
        <v>0</v>
      </c>
      <c r="L25" s="174">
        <f t="shared" si="5"/>
        <v>0</v>
      </c>
      <c r="M25" s="174">
        <f t="shared" si="5"/>
        <v>0</v>
      </c>
      <c r="N25" s="541">
        <f t="shared" si="5"/>
        <v>0</v>
      </c>
      <c r="O25" s="542"/>
      <c r="P25" s="174">
        <f>SUM(B25:N25)</f>
        <v>0</v>
      </c>
      <c r="Q25" s="174">
        <f ca="1">Q22*Q23</f>
        <v>0</v>
      </c>
      <c r="R25" s="174">
        <f ca="1">P25+Q25</f>
        <v>0</v>
      </c>
    </row>
    <row r="26" spans="1:18" ht="21.75" customHeight="1" x14ac:dyDescent="0.15">
      <c r="A26" s="175" t="s">
        <v>128</v>
      </c>
      <c r="B26" s="176">
        <f t="shared" ref="B26" si="6">B22*B24</f>
        <v>0</v>
      </c>
      <c r="C26" s="176">
        <f>C22*C24</f>
        <v>0</v>
      </c>
      <c r="D26" s="176">
        <f t="shared" ref="D26" si="7">D22*D24</f>
        <v>0</v>
      </c>
      <c r="E26" s="541">
        <f>E22*E24</f>
        <v>0</v>
      </c>
      <c r="F26" s="542"/>
      <c r="G26" s="176">
        <f t="shared" ref="G26:N26" si="8">G22*G24</f>
        <v>0</v>
      </c>
      <c r="H26" s="176">
        <f t="shared" si="8"/>
        <v>0</v>
      </c>
      <c r="I26" s="176">
        <f t="shared" si="8"/>
        <v>0</v>
      </c>
      <c r="J26" s="176">
        <f t="shared" si="8"/>
        <v>0</v>
      </c>
      <c r="K26" s="176">
        <f t="shared" si="8"/>
        <v>0</v>
      </c>
      <c r="L26" s="176">
        <f t="shared" si="8"/>
        <v>0</v>
      </c>
      <c r="M26" s="176">
        <f t="shared" si="8"/>
        <v>0</v>
      </c>
      <c r="N26" s="541">
        <f t="shared" si="8"/>
        <v>0</v>
      </c>
      <c r="O26" s="542"/>
      <c r="P26" s="176">
        <f>SUM(B26:N26)</f>
        <v>0</v>
      </c>
      <c r="Q26" s="177">
        <f ca="1">Q22*Q24</f>
        <v>0</v>
      </c>
      <c r="R26" s="177">
        <f ca="1">P26+Q26</f>
        <v>0</v>
      </c>
    </row>
    <row r="27" spans="1:18" ht="21.75" customHeight="1" x14ac:dyDescent="0.15">
      <c r="A27" s="160" t="s">
        <v>121</v>
      </c>
      <c r="B27" s="178" t="s">
        <v>122</v>
      </c>
      <c r="C27" s="179"/>
      <c r="D27" s="179"/>
      <c r="E27" s="180"/>
      <c r="F27" s="180"/>
      <c r="G27" s="180" t="s">
        <v>123</v>
      </c>
      <c r="H27" s="180"/>
      <c r="I27" s="180"/>
      <c r="J27" s="180"/>
      <c r="K27" s="543">
        <f ca="1">R25</f>
        <v>0</v>
      </c>
      <c r="L27" s="543"/>
      <c r="M27" s="181">
        <f>R22</f>
        <v>0</v>
      </c>
      <c r="N27" s="544">
        <f>D19</f>
        <v>0</v>
      </c>
      <c r="O27" s="544"/>
      <c r="P27" s="544"/>
      <c r="Q27" s="156"/>
      <c r="R27" s="174">
        <f ca="1">IFERROR(R25/R22*D19,0)</f>
        <v>0</v>
      </c>
    </row>
    <row r="28" spans="1:18" ht="21.75" customHeight="1" x14ac:dyDescent="0.15">
      <c r="A28" s="166" t="s">
        <v>129</v>
      </c>
      <c r="B28" s="183"/>
      <c r="C28" s="184"/>
      <c r="D28" s="184"/>
      <c r="E28" s="185"/>
      <c r="F28" s="185"/>
      <c r="G28" s="185" t="s">
        <v>125</v>
      </c>
      <c r="H28" s="185"/>
      <c r="I28" s="185"/>
      <c r="J28" s="185"/>
      <c r="K28" s="185"/>
      <c r="L28" s="534">
        <f ca="1">R26</f>
        <v>0</v>
      </c>
      <c r="M28" s="534"/>
      <c r="N28" s="535">
        <f>R22</f>
        <v>0</v>
      </c>
      <c r="O28" s="535"/>
      <c r="P28" s="185"/>
      <c r="Q28" s="186"/>
      <c r="R28" s="187">
        <f ca="1">IFERROR(R26/R22,0)</f>
        <v>0</v>
      </c>
    </row>
    <row r="29" spans="1:18"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18" ht="18" customHeight="1" x14ac:dyDescent="0.15">
      <c r="A30" s="191"/>
      <c r="B30" s="191"/>
      <c r="C30" s="191"/>
      <c r="D30" s="191"/>
      <c r="E30" s="191"/>
      <c r="F30" s="191"/>
      <c r="G30" s="191"/>
      <c r="H30" s="191"/>
      <c r="I30" s="191"/>
      <c r="J30" s="191"/>
      <c r="K30" s="191"/>
      <c r="L30" s="191"/>
      <c r="M30" s="191"/>
      <c r="N30" s="191"/>
      <c r="O30" s="191"/>
      <c r="P30" s="191"/>
      <c r="Q30" s="191"/>
      <c r="R30" s="192"/>
    </row>
    <row r="31" spans="1:18" ht="22.5" customHeight="1" x14ac:dyDescent="0.15">
      <c r="A31" s="410"/>
      <c r="B31" s="148"/>
      <c r="C31" s="149" t="s">
        <v>108</v>
      </c>
      <c r="D31" s="150">
        <f>MIN(M31,R34)</f>
        <v>0</v>
      </c>
      <c r="E31" s="151" t="s">
        <v>144</v>
      </c>
      <c r="F31" s="549" t="s">
        <v>143</v>
      </c>
      <c r="G31" s="549"/>
      <c r="H31" s="549"/>
      <c r="I31" s="549"/>
      <c r="J31" s="549"/>
      <c r="K31" s="549"/>
      <c r="L31" s="149" t="s">
        <v>110</v>
      </c>
      <c r="M31" s="152"/>
      <c r="N31" s="153" t="s">
        <v>144</v>
      </c>
      <c r="O31" s="153"/>
      <c r="P31" s="154"/>
      <c r="Q31" s="155"/>
      <c r="R31" s="156"/>
    </row>
    <row r="32" spans="1:18" ht="15" customHeight="1" x14ac:dyDescent="0.15">
      <c r="A32" s="411"/>
      <c r="B32" s="550" t="s">
        <v>112</v>
      </c>
      <c r="C32" s="551"/>
      <c r="D32" s="551"/>
      <c r="E32" s="551"/>
      <c r="F32" s="551"/>
      <c r="G32" s="551"/>
      <c r="H32" s="551"/>
      <c r="I32" s="551"/>
      <c r="J32" s="551"/>
      <c r="K32" s="551"/>
      <c r="L32" s="551"/>
      <c r="M32" s="551"/>
      <c r="N32" s="551"/>
      <c r="O32" s="551"/>
      <c r="P32" s="552"/>
      <c r="Q32" s="553" t="s">
        <v>113</v>
      </c>
      <c r="R32" s="553" t="s">
        <v>114</v>
      </c>
    </row>
    <row r="33" spans="1:18" ht="15" customHeight="1" x14ac:dyDescent="0.15">
      <c r="A33" s="413"/>
      <c r="B33" s="157" t="str">
        <f>IFERROR(IF(B4&gt;12,B4-12,IF(B4=0,"*",B4)),"*")</f>
        <v>*</v>
      </c>
      <c r="C33" s="158" t="str">
        <f t="shared" ref="C33:N33" si="9">IFERROR(IF(C$4&gt;12,C$4-12,C$4),"*")</f>
        <v>*</v>
      </c>
      <c r="D33" s="158" t="str">
        <f t="shared" si="9"/>
        <v>*</v>
      </c>
      <c r="E33" s="555" t="str">
        <f t="shared" si="9"/>
        <v>*</v>
      </c>
      <c r="F33" s="556"/>
      <c r="G33" s="158" t="str">
        <f t="shared" si="9"/>
        <v>*</v>
      </c>
      <c r="H33" s="158" t="str">
        <f t="shared" si="9"/>
        <v>*</v>
      </c>
      <c r="I33" s="158" t="str">
        <f t="shared" si="9"/>
        <v>*</v>
      </c>
      <c r="J33" s="158" t="str">
        <f t="shared" si="9"/>
        <v>*</v>
      </c>
      <c r="K33" s="158" t="str">
        <f t="shared" si="9"/>
        <v>*</v>
      </c>
      <c r="L33" s="158" t="str">
        <f t="shared" si="9"/>
        <v>*</v>
      </c>
      <c r="M33" s="158" t="str">
        <f t="shared" si="9"/>
        <v>*</v>
      </c>
      <c r="N33" s="555" t="str">
        <f t="shared" si="9"/>
        <v>*</v>
      </c>
      <c r="O33" s="556"/>
      <c r="P33" s="159" t="s">
        <v>45</v>
      </c>
      <c r="Q33" s="554"/>
      <c r="R33" s="554"/>
    </row>
    <row r="34" spans="1:18" ht="22.5" customHeight="1" x14ac:dyDescent="0.15">
      <c r="A34" s="160" t="s">
        <v>115</v>
      </c>
      <c r="B34" s="161"/>
      <c r="C34" s="161"/>
      <c r="D34" s="161"/>
      <c r="E34" s="545"/>
      <c r="F34" s="546"/>
      <c r="G34" s="162"/>
      <c r="H34" s="162"/>
      <c r="I34" s="162"/>
      <c r="J34" s="162"/>
      <c r="K34" s="162"/>
      <c r="L34" s="162"/>
      <c r="M34" s="162"/>
      <c r="N34" s="545"/>
      <c r="O34" s="546"/>
      <c r="P34" s="163">
        <f>SUM(B34:N34)</f>
        <v>0</v>
      </c>
      <c r="Q34" s="164"/>
      <c r="R34" s="165">
        <f>P34+Q34</f>
        <v>0</v>
      </c>
    </row>
    <row r="35" spans="1:18" ht="22.5" customHeight="1" x14ac:dyDescent="0.15">
      <c r="A35" s="166" t="s">
        <v>116</v>
      </c>
      <c r="B35" s="162"/>
      <c r="C35" s="162"/>
      <c r="D35" s="162"/>
      <c r="E35" s="545"/>
      <c r="F35" s="546"/>
      <c r="G35" s="162"/>
      <c r="H35" s="162"/>
      <c r="I35" s="162"/>
      <c r="J35" s="162"/>
      <c r="K35" s="162"/>
      <c r="L35" s="162"/>
      <c r="M35" s="162"/>
      <c r="N35" s="545"/>
      <c r="O35" s="546"/>
      <c r="P35" s="168"/>
      <c r="Q35" s="169">
        <f ca="1">Q36</f>
        <v>0</v>
      </c>
      <c r="R35" s="170" t="s">
        <v>117</v>
      </c>
    </row>
    <row r="36" spans="1:18" ht="22.5" customHeight="1" x14ac:dyDescent="0.15">
      <c r="A36" s="171" t="s">
        <v>266</v>
      </c>
      <c r="B36" s="189"/>
      <c r="C36" s="189"/>
      <c r="D36" s="189"/>
      <c r="E36" s="547"/>
      <c r="F36" s="548"/>
      <c r="G36" s="189"/>
      <c r="H36" s="189"/>
      <c r="I36" s="189"/>
      <c r="J36" s="189"/>
      <c r="K36" s="189"/>
      <c r="L36" s="189"/>
      <c r="M36" s="189"/>
      <c r="N36" s="547"/>
      <c r="O36" s="548"/>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41">
        <f t="shared" si="10"/>
        <v>0</v>
      </c>
      <c r="F37" s="542"/>
      <c r="G37" s="174">
        <f t="shared" si="10"/>
        <v>0</v>
      </c>
      <c r="H37" s="174">
        <f t="shared" si="10"/>
        <v>0</v>
      </c>
      <c r="I37" s="174">
        <f t="shared" si="10"/>
        <v>0</v>
      </c>
      <c r="J37" s="174">
        <f t="shared" si="10"/>
        <v>0</v>
      </c>
      <c r="K37" s="174">
        <f t="shared" si="10"/>
        <v>0</v>
      </c>
      <c r="L37" s="174">
        <f t="shared" si="10"/>
        <v>0</v>
      </c>
      <c r="M37" s="174">
        <f t="shared" si="10"/>
        <v>0</v>
      </c>
      <c r="N37" s="541">
        <f t="shared" si="10"/>
        <v>0</v>
      </c>
      <c r="O37" s="542"/>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41">
        <f>E34*E36</f>
        <v>0</v>
      </c>
      <c r="F38" s="542"/>
      <c r="G38" s="176">
        <f t="shared" ref="G38:N38" si="13">G34*G36</f>
        <v>0</v>
      </c>
      <c r="H38" s="176">
        <f t="shared" si="13"/>
        <v>0</v>
      </c>
      <c r="I38" s="176">
        <f t="shared" si="13"/>
        <v>0</v>
      </c>
      <c r="J38" s="176">
        <f t="shared" si="13"/>
        <v>0</v>
      </c>
      <c r="K38" s="176">
        <f t="shared" si="13"/>
        <v>0</v>
      </c>
      <c r="L38" s="176">
        <f t="shared" si="13"/>
        <v>0</v>
      </c>
      <c r="M38" s="176">
        <f t="shared" si="13"/>
        <v>0</v>
      </c>
      <c r="N38" s="541">
        <f t="shared" si="13"/>
        <v>0</v>
      </c>
      <c r="O38" s="542"/>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43">
        <f ca="1">R37</f>
        <v>0</v>
      </c>
      <c r="L39" s="543"/>
      <c r="M39" s="181">
        <f>R34</f>
        <v>0</v>
      </c>
      <c r="N39" s="544">
        <f>M31</f>
        <v>0</v>
      </c>
      <c r="O39" s="544"/>
      <c r="P39" s="544"/>
      <c r="Q39" s="156"/>
      <c r="R39" s="174">
        <f ca="1">IFERROR(R37/R34*D31,0)</f>
        <v>0</v>
      </c>
    </row>
    <row r="40" spans="1:18" ht="22.5" customHeight="1" x14ac:dyDescent="0.15">
      <c r="A40" s="166" t="s">
        <v>129</v>
      </c>
      <c r="B40" s="183"/>
      <c r="C40" s="184"/>
      <c r="D40" s="184"/>
      <c r="E40" s="185"/>
      <c r="F40" s="185"/>
      <c r="G40" s="185" t="s">
        <v>125</v>
      </c>
      <c r="H40" s="185"/>
      <c r="I40" s="185"/>
      <c r="J40" s="185"/>
      <c r="K40" s="185"/>
      <c r="L40" s="534">
        <f ca="1">R38</f>
        <v>0</v>
      </c>
      <c r="M40" s="534"/>
      <c r="N40" s="535">
        <f>R34</f>
        <v>0</v>
      </c>
      <c r="O40" s="535"/>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90"/>
    </row>
    <row r="42" spans="1:18" ht="18" customHeight="1" x14ac:dyDescent="0.15"/>
    <row r="43" spans="1:18" ht="22.5" customHeight="1" x14ac:dyDescent="0.15">
      <c r="A43" s="410"/>
      <c r="B43" s="148"/>
      <c r="C43" s="149" t="s">
        <v>108</v>
      </c>
      <c r="D43" s="150">
        <f>MIN(M43,R46)</f>
        <v>0</v>
      </c>
      <c r="E43" s="151" t="s">
        <v>144</v>
      </c>
      <c r="F43" s="549" t="s">
        <v>143</v>
      </c>
      <c r="G43" s="549"/>
      <c r="H43" s="549"/>
      <c r="I43" s="549"/>
      <c r="J43" s="549"/>
      <c r="K43" s="549"/>
      <c r="L43" s="149" t="s">
        <v>110</v>
      </c>
      <c r="M43" s="152"/>
      <c r="N43" s="153" t="s">
        <v>144</v>
      </c>
      <c r="O43" s="153"/>
      <c r="P43" s="154"/>
      <c r="Q43" s="155"/>
      <c r="R43" s="156"/>
    </row>
    <row r="44" spans="1:18" ht="15" customHeight="1" x14ac:dyDescent="0.15">
      <c r="A44" s="411"/>
      <c r="B44" s="550" t="s">
        <v>112</v>
      </c>
      <c r="C44" s="551"/>
      <c r="D44" s="551"/>
      <c r="E44" s="551"/>
      <c r="F44" s="551"/>
      <c r="G44" s="551"/>
      <c r="H44" s="551"/>
      <c r="I44" s="551"/>
      <c r="J44" s="551"/>
      <c r="K44" s="551"/>
      <c r="L44" s="551"/>
      <c r="M44" s="551"/>
      <c r="N44" s="551"/>
      <c r="O44" s="551"/>
      <c r="P44" s="552"/>
      <c r="Q44" s="553" t="s">
        <v>113</v>
      </c>
      <c r="R44" s="553" t="s">
        <v>114</v>
      </c>
    </row>
    <row r="45" spans="1:18" ht="15" customHeight="1" x14ac:dyDescent="0.15">
      <c r="A45" s="413"/>
      <c r="B45" s="157" t="str">
        <f>IFERROR(IF(B4&gt;12,B4-12,IF(B4=0,"*",B4)),"*")</f>
        <v>*</v>
      </c>
      <c r="C45" s="158" t="str">
        <f t="shared" ref="C45:N45" si="14">IFERROR(IF(C$4&gt;12,C$4-12,C$4),"*")</f>
        <v>*</v>
      </c>
      <c r="D45" s="158" t="str">
        <f t="shared" si="14"/>
        <v>*</v>
      </c>
      <c r="E45" s="555" t="str">
        <f t="shared" si="14"/>
        <v>*</v>
      </c>
      <c r="F45" s="556"/>
      <c r="G45" s="158" t="str">
        <f t="shared" si="14"/>
        <v>*</v>
      </c>
      <c r="H45" s="158" t="str">
        <f t="shared" si="14"/>
        <v>*</v>
      </c>
      <c r="I45" s="158" t="str">
        <f t="shared" si="14"/>
        <v>*</v>
      </c>
      <c r="J45" s="158" t="str">
        <f t="shared" si="14"/>
        <v>*</v>
      </c>
      <c r="K45" s="158" t="str">
        <f t="shared" si="14"/>
        <v>*</v>
      </c>
      <c r="L45" s="158" t="str">
        <f t="shared" si="14"/>
        <v>*</v>
      </c>
      <c r="M45" s="158" t="str">
        <f t="shared" si="14"/>
        <v>*</v>
      </c>
      <c r="N45" s="555" t="str">
        <f t="shared" si="14"/>
        <v>*</v>
      </c>
      <c r="O45" s="556"/>
      <c r="P45" s="159" t="s">
        <v>45</v>
      </c>
      <c r="Q45" s="554"/>
      <c r="R45" s="554"/>
    </row>
    <row r="46" spans="1:18" ht="22.5" customHeight="1" x14ac:dyDescent="0.15">
      <c r="A46" s="160" t="s">
        <v>115</v>
      </c>
      <c r="B46" s="161"/>
      <c r="C46" s="161"/>
      <c r="D46" s="161"/>
      <c r="E46" s="545"/>
      <c r="F46" s="546"/>
      <c r="G46" s="162"/>
      <c r="H46" s="162"/>
      <c r="I46" s="162"/>
      <c r="J46" s="162"/>
      <c r="K46" s="162"/>
      <c r="L46" s="162"/>
      <c r="M46" s="162"/>
      <c r="N46" s="545"/>
      <c r="O46" s="546"/>
      <c r="P46" s="163">
        <f>SUM(B46:N46)</f>
        <v>0</v>
      </c>
      <c r="Q46" s="164"/>
      <c r="R46" s="165">
        <f>P46+Q46</f>
        <v>0</v>
      </c>
    </row>
    <row r="47" spans="1:18" ht="22.5" customHeight="1" x14ac:dyDescent="0.15">
      <c r="A47" s="166" t="s">
        <v>116</v>
      </c>
      <c r="B47" s="162"/>
      <c r="C47" s="162"/>
      <c r="D47" s="162"/>
      <c r="E47" s="545"/>
      <c r="F47" s="546"/>
      <c r="G47" s="162"/>
      <c r="H47" s="162"/>
      <c r="I47" s="162"/>
      <c r="J47" s="162"/>
      <c r="K47" s="162"/>
      <c r="L47" s="162"/>
      <c r="M47" s="162"/>
      <c r="N47" s="545"/>
      <c r="O47" s="546"/>
      <c r="P47" s="168"/>
      <c r="Q47" s="169">
        <f ca="1">Q48</f>
        <v>0</v>
      </c>
      <c r="R47" s="170" t="s">
        <v>117</v>
      </c>
    </row>
    <row r="48" spans="1:18" ht="22.5" customHeight="1" x14ac:dyDescent="0.15">
      <c r="A48" s="171" t="s">
        <v>266</v>
      </c>
      <c r="B48" s="189"/>
      <c r="C48" s="189"/>
      <c r="D48" s="189"/>
      <c r="E48" s="547"/>
      <c r="F48" s="548"/>
      <c r="G48" s="189"/>
      <c r="H48" s="189"/>
      <c r="I48" s="189"/>
      <c r="J48" s="189"/>
      <c r="K48" s="189"/>
      <c r="L48" s="189"/>
      <c r="M48" s="189"/>
      <c r="N48" s="547"/>
      <c r="O48" s="548"/>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41">
        <f t="shared" si="15"/>
        <v>0</v>
      </c>
      <c r="F49" s="542"/>
      <c r="G49" s="174">
        <f t="shared" si="15"/>
        <v>0</v>
      </c>
      <c r="H49" s="174">
        <f t="shared" si="15"/>
        <v>0</v>
      </c>
      <c r="I49" s="174">
        <f t="shared" si="15"/>
        <v>0</v>
      </c>
      <c r="J49" s="174">
        <f t="shared" si="15"/>
        <v>0</v>
      </c>
      <c r="K49" s="174">
        <f t="shared" si="15"/>
        <v>0</v>
      </c>
      <c r="L49" s="174">
        <f t="shared" si="15"/>
        <v>0</v>
      </c>
      <c r="M49" s="174">
        <f t="shared" si="15"/>
        <v>0</v>
      </c>
      <c r="N49" s="541">
        <f t="shared" si="15"/>
        <v>0</v>
      </c>
      <c r="O49" s="542"/>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41">
        <f>E46*E48</f>
        <v>0</v>
      </c>
      <c r="F50" s="542"/>
      <c r="G50" s="176">
        <f t="shared" ref="G50:N50" si="18">G46*G48</f>
        <v>0</v>
      </c>
      <c r="H50" s="176">
        <f t="shared" si="18"/>
        <v>0</v>
      </c>
      <c r="I50" s="176">
        <f t="shared" si="18"/>
        <v>0</v>
      </c>
      <c r="J50" s="176">
        <f t="shared" si="18"/>
        <v>0</v>
      </c>
      <c r="K50" s="176">
        <f t="shared" si="18"/>
        <v>0</v>
      </c>
      <c r="L50" s="176">
        <f t="shared" si="18"/>
        <v>0</v>
      </c>
      <c r="M50" s="176">
        <f t="shared" si="18"/>
        <v>0</v>
      </c>
      <c r="N50" s="541">
        <f t="shared" si="18"/>
        <v>0</v>
      </c>
      <c r="O50" s="542"/>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43">
        <f ca="1">R49</f>
        <v>0</v>
      </c>
      <c r="L51" s="543"/>
      <c r="M51" s="181">
        <f>R46</f>
        <v>0</v>
      </c>
      <c r="N51" s="544">
        <f>M43</f>
        <v>0</v>
      </c>
      <c r="O51" s="544"/>
      <c r="P51" s="544"/>
      <c r="Q51" s="156"/>
      <c r="R51" s="174">
        <f ca="1">IFERROR(R49/R46*D43,0)</f>
        <v>0</v>
      </c>
    </row>
    <row r="52" spans="1:18" ht="22.5" customHeight="1" x14ac:dyDescent="0.15">
      <c r="A52" s="166" t="s">
        <v>129</v>
      </c>
      <c r="B52" s="183"/>
      <c r="C52" s="184"/>
      <c r="D52" s="184"/>
      <c r="E52" s="185"/>
      <c r="F52" s="185"/>
      <c r="G52" s="185" t="s">
        <v>125</v>
      </c>
      <c r="H52" s="185"/>
      <c r="I52" s="185"/>
      <c r="J52" s="185"/>
      <c r="K52" s="185"/>
      <c r="L52" s="534">
        <f ca="1">R50</f>
        <v>0</v>
      </c>
      <c r="M52" s="534"/>
      <c r="N52" s="535">
        <f>R46</f>
        <v>0</v>
      </c>
      <c r="O52" s="535"/>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133</v>
      </c>
      <c r="B55" s="194"/>
      <c r="C55" s="195" t="s">
        <v>134</v>
      </c>
      <c r="D55" s="196"/>
      <c r="E55" s="197"/>
      <c r="F55" s="197"/>
      <c r="G55" s="194"/>
      <c r="H55" s="195"/>
      <c r="I55" s="196"/>
      <c r="J55" s="197"/>
      <c r="K55" s="198"/>
      <c r="L55" s="199"/>
      <c r="M55" s="200"/>
      <c r="N55" s="201"/>
      <c r="O55" s="201"/>
      <c r="P55" s="536">
        <f ca="1">(R16*D7+R28*D19+R40*D31+R52*D43)*L5*(1+Q5)</f>
        <v>0</v>
      </c>
      <c r="Q55" s="537"/>
      <c r="R55" s="202"/>
    </row>
    <row r="56" spans="1:18" ht="18.75" customHeight="1" x14ac:dyDescent="0.15">
      <c r="A56" s="193" t="s">
        <v>135</v>
      </c>
      <c r="B56" s="203"/>
      <c r="C56" s="204" t="s">
        <v>136</v>
      </c>
      <c r="D56" s="203"/>
      <c r="E56" s="203"/>
      <c r="F56" s="203"/>
      <c r="G56" s="203"/>
      <c r="H56" s="203"/>
      <c r="I56" s="203"/>
      <c r="J56" s="203"/>
      <c r="K56" s="205"/>
      <c r="L56" s="205"/>
      <c r="M56" s="200"/>
      <c r="N56" s="201"/>
      <c r="O56" s="201"/>
      <c r="P56" s="536">
        <f ca="1">R15+R27+R39+R51</f>
        <v>0</v>
      </c>
      <c r="Q56" s="537"/>
      <c r="R56" s="202"/>
    </row>
    <row r="57" spans="1:18" ht="18.75" customHeight="1" x14ac:dyDescent="0.15">
      <c r="A57" s="193" t="s">
        <v>137</v>
      </c>
      <c r="B57" s="194"/>
      <c r="C57" s="195" t="s">
        <v>138</v>
      </c>
      <c r="D57" s="196"/>
      <c r="E57" s="197"/>
      <c r="F57" s="197"/>
      <c r="G57" s="194"/>
      <c r="H57" s="195"/>
      <c r="I57" s="196"/>
      <c r="J57" s="197"/>
      <c r="K57" s="198"/>
      <c r="L57" s="199"/>
      <c r="M57" s="200"/>
      <c r="N57" s="201"/>
      <c r="O57" s="201"/>
      <c r="P57" s="536">
        <f>(R17*D7+R29*D19+R41*D31+R53*D43)*L5*(1+Q5)</f>
        <v>0</v>
      </c>
      <c r="Q57" s="537"/>
      <c r="R57" s="202"/>
    </row>
    <row r="58" spans="1:18" ht="18.75" customHeight="1" x14ac:dyDescent="0.15">
      <c r="A58" s="193" t="s">
        <v>139</v>
      </c>
      <c r="B58" s="206"/>
      <c r="C58" s="207" t="s">
        <v>145</v>
      </c>
      <c r="D58" s="208"/>
      <c r="E58" s="208"/>
      <c r="F58" s="208"/>
      <c r="G58" s="209"/>
      <c r="H58" s="209"/>
      <c r="I58" s="197"/>
      <c r="J58" s="210"/>
      <c r="K58" s="210"/>
      <c r="L58" s="211"/>
      <c r="M58" s="535">
        <f ca="1">MIN(P55,P56)</f>
        <v>0</v>
      </c>
      <c r="N58" s="535"/>
      <c r="O58" s="538"/>
      <c r="P58" s="539">
        <f ca="1">M58-P57</f>
        <v>0</v>
      </c>
      <c r="Q58" s="540"/>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102">
    <mergeCell ref="Q2:R2"/>
    <mergeCell ref="L3:M3"/>
    <mergeCell ref="N3:P3"/>
    <mergeCell ref="Q3:R3"/>
    <mergeCell ref="E4:F4"/>
    <mergeCell ref="N4:O4"/>
    <mergeCell ref="B5:D5"/>
    <mergeCell ref="E5:G5"/>
    <mergeCell ref="H5:I5"/>
    <mergeCell ref="J5:K5"/>
    <mergeCell ref="L5:M5"/>
    <mergeCell ref="N5:P5"/>
    <mergeCell ref="Q5:R5"/>
    <mergeCell ref="A2:A3"/>
    <mergeCell ref="B2:K3"/>
    <mergeCell ref="L2:M2"/>
    <mergeCell ref="N2:P2"/>
    <mergeCell ref="E10:F10"/>
    <mergeCell ref="N10:O10"/>
    <mergeCell ref="E11:F11"/>
    <mergeCell ref="N11:O11"/>
    <mergeCell ref="E12:F12"/>
    <mergeCell ref="N12:O12"/>
    <mergeCell ref="F7:K7"/>
    <mergeCell ref="B8:P8"/>
    <mergeCell ref="Q8:Q9"/>
    <mergeCell ref="R8:R9"/>
    <mergeCell ref="E9:F9"/>
    <mergeCell ref="N9:O9"/>
    <mergeCell ref="Q20:Q21"/>
    <mergeCell ref="R20:R21"/>
    <mergeCell ref="E21:F21"/>
    <mergeCell ref="N21:O21"/>
    <mergeCell ref="E13:F13"/>
    <mergeCell ref="N13:O13"/>
    <mergeCell ref="E14:F14"/>
    <mergeCell ref="N14:O14"/>
    <mergeCell ref="K15:L15"/>
    <mergeCell ref="N15:P15"/>
    <mergeCell ref="E22:F22"/>
    <mergeCell ref="N22:O22"/>
    <mergeCell ref="E23:F23"/>
    <mergeCell ref="N23:O23"/>
    <mergeCell ref="E24:F24"/>
    <mergeCell ref="N24:O24"/>
    <mergeCell ref="L16:M16"/>
    <mergeCell ref="N16:O16"/>
    <mergeCell ref="F19:K19"/>
    <mergeCell ref="B20:P20"/>
    <mergeCell ref="Q32:Q33"/>
    <mergeCell ref="R32:R33"/>
    <mergeCell ref="E33:F33"/>
    <mergeCell ref="N33:O33"/>
    <mergeCell ref="E25:F25"/>
    <mergeCell ref="N25:O25"/>
    <mergeCell ref="E26:F26"/>
    <mergeCell ref="N26:O26"/>
    <mergeCell ref="K27:L27"/>
    <mergeCell ref="N27:P27"/>
    <mergeCell ref="E34:F34"/>
    <mergeCell ref="N34:O34"/>
    <mergeCell ref="E35:F35"/>
    <mergeCell ref="N35:O35"/>
    <mergeCell ref="E36:F36"/>
    <mergeCell ref="N36:O36"/>
    <mergeCell ref="L28:M28"/>
    <mergeCell ref="N28:O28"/>
    <mergeCell ref="F31:K31"/>
    <mergeCell ref="B32:P32"/>
    <mergeCell ref="Q44:Q45"/>
    <mergeCell ref="R44:R45"/>
    <mergeCell ref="E45:F45"/>
    <mergeCell ref="N45:O45"/>
    <mergeCell ref="E37:F37"/>
    <mergeCell ref="N37:O37"/>
    <mergeCell ref="E38:F38"/>
    <mergeCell ref="N38:O38"/>
    <mergeCell ref="K39:L39"/>
    <mergeCell ref="N39:P39"/>
    <mergeCell ref="E46:F46"/>
    <mergeCell ref="N46:O46"/>
    <mergeCell ref="E47:F47"/>
    <mergeCell ref="N47:O47"/>
    <mergeCell ref="E48:F48"/>
    <mergeCell ref="N48:O48"/>
    <mergeCell ref="L40:M40"/>
    <mergeCell ref="N40:O40"/>
    <mergeCell ref="F43:K43"/>
    <mergeCell ref="B44:P44"/>
    <mergeCell ref="L52:M52"/>
    <mergeCell ref="N52:O52"/>
    <mergeCell ref="P55:Q55"/>
    <mergeCell ref="P56:Q56"/>
    <mergeCell ref="P57:Q57"/>
    <mergeCell ref="M58:O58"/>
    <mergeCell ref="P58:Q58"/>
    <mergeCell ref="E49:F49"/>
    <mergeCell ref="N49:O49"/>
    <mergeCell ref="E50:F50"/>
    <mergeCell ref="N50:O50"/>
    <mergeCell ref="K51:L51"/>
    <mergeCell ref="N51:P51"/>
  </mergeCells>
  <phoneticPr fontId="4"/>
  <pageMargins left="0.9055118110236221" right="0.51181102362204722" top="0.74803149606299213" bottom="0.15748031496062992" header="0.31496062992125984" footer="0.31496062992125984"/>
  <pageSetup paperSize="8" pageOrder="overThenDown"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146</v>
      </c>
      <c r="B1" s="136" t="s">
        <v>100</v>
      </c>
      <c r="G1" s="136" t="s">
        <v>147</v>
      </c>
      <c r="H1" s="136"/>
    </row>
    <row r="2" spans="1:63" ht="15" customHeight="1" x14ac:dyDescent="0.15">
      <c r="A2" s="557" t="s">
        <v>31</v>
      </c>
      <c r="B2" s="559"/>
      <c r="C2" s="560"/>
      <c r="D2" s="560"/>
      <c r="E2" s="560"/>
      <c r="F2" s="560"/>
      <c r="G2" s="560"/>
      <c r="H2" s="560"/>
      <c r="I2" s="560"/>
      <c r="J2" s="560"/>
      <c r="K2" s="561"/>
      <c r="L2" s="565" t="s">
        <v>102</v>
      </c>
      <c r="M2" s="565"/>
      <c r="N2" s="565" t="s">
        <v>103</v>
      </c>
      <c r="O2" s="565"/>
      <c r="P2" s="565"/>
      <c r="Q2" s="565" t="s">
        <v>104</v>
      </c>
      <c r="R2" s="565"/>
    </row>
    <row r="3" spans="1:63" ht="15" customHeight="1" x14ac:dyDescent="0.15">
      <c r="A3" s="558"/>
      <c r="B3" s="562"/>
      <c r="C3" s="563"/>
      <c r="D3" s="563"/>
      <c r="E3" s="563"/>
      <c r="F3" s="563"/>
      <c r="G3" s="563"/>
      <c r="H3" s="563"/>
      <c r="I3" s="563"/>
      <c r="J3" s="563"/>
      <c r="K3" s="564"/>
      <c r="L3" s="570"/>
      <c r="M3" s="570"/>
      <c r="N3" s="570"/>
      <c r="O3" s="570"/>
      <c r="P3" s="570"/>
      <c r="Q3" s="570"/>
      <c r="R3" s="570"/>
    </row>
    <row r="4" spans="1:63" ht="18" hidden="1" customHeight="1" x14ac:dyDescent="0.15">
      <c r="A4" s="138"/>
      <c r="B4" s="414">
        <f>Q4</f>
        <v>0</v>
      </c>
      <c r="C4" s="414" t="str">
        <f>IFERROR(IF(B4+1&gt;$R4,"",B4+1),"")</f>
        <v/>
      </c>
      <c r="D4" s="414" t="str">
        <f>IFERROR(IF(C4+1&gt;$R4,"",C4+1),"")</f>
        <v/>
      </c>
      <c r="E4" s="571" t="str">
        <f>IFERROR(IF(D4+1&gt;$R4,"",D4+1),"")</f>
        <v/>
      </c>
      <c r="F4" s="572"/>
      <c r="G4" s="414" t="str">
        <f>IFERROR(IF(E4+1&gt;$R4,"",E4+1),"")</f>
        <v/>
      </c>
      <c r="H4" s="414" t="str">
        <f t="shared" ref="H4:N4" si="0">IFERROR(IF(G4+1&gt;$R4,"",G4+1),"")</f>
        <v/>
      </c>
      <c r="I4" s="414" t="str">
        <f t="shared" si="0"/>
        <v/>
      </c>
      <c r="J4" s="414" t="str">
        <f t="shared" si="0"/>
        <v/>
      </c>
      <c r="K4" s="414" t="str">
        <f t="shared" si="0"/>
        <v/>
      </c>
      <c r="L4" s="139" t="str">
        <f t="shared" si="0"/>
        <v/>
      </c>
      <c r="M4" s="139" t="str">
        <f t="shared" si="0"/>
        <v/>
      </c>
      <c r="N4" s="571" t="str">
        <f t="shared" si="0"/>
        <v/>
      </c>
      <c r="O4" s="572"/>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73"/>
      <c r="C5" s="574"/>
      <c r="D5" s="575"/>
      <c r="E5" s="576" t="s">
        <v>105</v>
      </c>
      <c r="F5" s="576"/>
      <c r="G5" s="577"/>
      <c r="H5" s="578">
        <f>B5*1%</f>
        <v>0</v>
      </c>
      <c r="I5" s="578"/>
      <c r="J5" s="579" t="s">
        <v>106</v>
      </c>
      <c r="K5" s="580"/>
      <c r="L5" s="581"/>
      <c r="M5" s="581"/>
      <c r="N5" s="579" t="s">
        <v>107</v>
      </c>
      <c r="O5" s="579"/>
      <c r="P5" s="580"/>
      <c r="Q5" s="581"/>
      <c r="R5" s="581"/>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150">
        <f>MIN(M7,R10)</f>
        <v>0</v>
      </c>
      <c r="E7" s="153" t="s">
        <v>111</v>
      </c>
      <c r="F7" s="153" t="s">
        <v>148</v>
      </c>
      <c r="G7" s="155"/>
      <c r="H7" s="213"/>
      <c r="I7" s="214"/>
      <c r="J7" s="149"/>
      <c r="K7" s="150"/>
      <c r="L7" s="149" t="s">
        <v>110</v>
      </c>
      <c r="M7" s="152"/>
      <c r="N7" s="153" t="s">
        <v>111</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50" t="s">
        <v>112</v>
      </c>
      <c r="C8" s="551"/>
      <c r="D8" s="551"/>
      <c r="E8" s="551"/>
      <c r="F8" s="551"/>
      <c r="G8" s="551"/>
      <c r="H8" s="551"/>
      <c r="I8" s="551"/>
      <c r="J8" s="551"/>
      <c r="K8" s="551"/>
      <c r="L8" s="551"/>
      <c r="M8" s="551"/>
      <c r="N8" s="551"/>
      <c r="O8" s="551"/>
      <c r="P8" s="552"/>
      <c r="Q8" s="553" t="s">
        <v>113</v>
      </c>
      <c r="R8" s="553" t="s">
        <v>114</v>
      </c>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55" t="str">
        <f t="shared" si="1"/>
        <v>*</v>
      </c>
      <c r="F9" s="556"/>
      <c r="G9" s="158" t="str">
        <f t="shared" si="1"/>
        <v>*</v>
      </c>
      <c r="H9" s="158" t="str">
        <f t="shared" si="1"/>
        <v>*</v>
      </c>
      <c r="I9" s="158" t="str">
        <f t="shared" si="1"/>
        <v>*</v>
      </c>
      <c r="J9" s="158" t="str">
        <f t="shared" si="1"/>
        <v>*</v>
      </c>
      <c r="K9" s="158" t="str">
        <f t="shared" si="1"/>
        <v>*</v>
      </c>
      <c r="L9" s="158" t="str">
        <f t="shared" si="1"/>
        <v>*</v>
      </c>
      <c r="M9" s="158" t="str">
        <f t="shared" si="1"/>
        <v>*</v>
      </c>
      <c r="N9" s="555" t="str">
        <f t="shared" si="1"/>
        <v>*</v>
      </c>
      <c r="O9" s="556"/>
      <c r="P9" s="159" t="s">
        <v>45</v>
      </c>
      <c r="Q9" s="554"/>
      <c r="R9" s="554"/>
      <c r="T9" s="215"/>
    </row>
    <row r="10" spans="1:63" ht="22.5" customHeight="1" x14ac:dyDescent="0.15">
      <c r="A10" s="160" t="s">
        <v>115</v>
      </c>
      <c r="B10" s="161"/>
      <c r="C10" s="161"/>
      <c r="D10" s="161"/>
      <c r="E10" s="545"/>
      <c r="F10" s="546"/>
      <c r="G10" s="162"/>
      <c r="H10" s="162"/>
      <c r="I10" s="162"/>
      <c r="J10" s="162"/>
      <c r="K10" s="162"/>
      <c r="L10" s="162"/>
      <c r="M10" s="162"/>
      <c r="N10" s="545"/>
      <c r="O10" s="546"/>
      <c r="P10" s="163">
        <f>SUM(B10:N10)</f>
        <v>0</v>
      </c>
      <c r="Q10" s="164"/>
      <c r="R10" s="165">
        <f>P10+Q10</f>
        <v>0</v>
      </c>
      <c r="T10" s="215"/>
    </row>
    <row r="11" spans="1:63" ht="22.5" customHeight="1" x14ac:dyDescent="0.15">
      <c r="A11" s="166" t="s">
        <v>116</v>
      </c>
      <c r="B11" s="162"/>
      <c r="C11" s="162"/>
      <c r="D11" s="162"/>
      <c r="E11" s="545"/>
      <c r="F11" s="546"/>
      <c r="G11" s="162"/>
      <c r="H11" s="162"/>
      <c r="I11" s="162"/>
      <c r="J11" s="162"/>
      <c r="K11" s="162"/>
      <c r="L11" s="162"/>
      <c r="M11" s="162"/>
      <c r="N11" s="545"/>
      <c r="O11" s="546"/>
      <c r="P11" s="168"/>
      <c r="Q11" s="169">
        <f ca="1">Q12</f>
        <v>0</v>
      </c>
      <c r="R11" s="170" t="s">
        <v>117</v>
      </c>
      <c r="T11" s="215"/>
    </row>
    <row r="12" spans="1:63" ht="22.5" customHeight="1" x14ac:dyDescent="0.15">
      <c r="A12" s="171" t="s">
        <v>118</v>
      </c>
      <c r="B12" s="189"/>
      <c r="C12" s="189"/>
      <c r="D12" s="189"/>
      <c r="E12" s="547"/>
      <c r="F12" s="548"/>
      <c r="G12" s="189"/>
      <c r="H12" s="189"/>
      <c r="I12" s="189"/>
      <c r="J12" s="189"/>
      <c r="K12" s="189"/>
      <c r="L12" s="189"/>
      <c r="M12" s="189"/>
      <c r="N12" s="547"/>
      <c r="O12" s="548"/>
      <c r="P12" s="168"/>
      <c r="Q12" s="173">
        <f ca="1">SUM(OFFSET(C12:O12,0,0,1,(R$4-P$4-1)))/(R$4-P$4-3)</f>
        <v>0</v>
      </c>
      <c r="R12" s="170" t="s">
        <v>117</v>
      </c>
      <c r="T12" s="215"/>
    </row>
    <row r="13" spans="1:63" ht="22.5" customHeight="1" x14ac:dyDescent="0.15">
      <c r="A13" s="160" t="s">
        <v>119</v>
      </c>
      <c r="B13" s="174">
        <f t="shared" ref="B13:N13" si="2">B10*B11</f>
        <v>0</v>
      </c>
      <c r="C13" s="174">
        <f t="shared" si="2"/>
        <v>0</v>
      </c>
      <c r="D13" s="174">
        <f t="shared" si="2"/>
        <v>0</v>
      </c>
      <c r="E13" s="541">
        <f t="shared" si="2"/>
        <v>0</v>
      </c>
      <c r="F13" s="542"/>
      <c r="G13" s="174">
        <f t="shared" si="2"/>
        <v>0</v>
      </c>
      <c r="H13" s="174">
        <f t="shared" si="2"/>
        <v>0</v>
      </c>
      <c r="I13" s="174">
        <f t="shared" si="2"/>
        <v>0</v>
      </c>
      <c r="J13" s="174">
        <f t="shared" si="2"/>
        <v>0</v>
      </c>
      <c r="K13" s="174">
        <f t="shared" si="2"/>
        <v>0</v>
      </c>
      <c r="L13" s="174">
        <f t="shared" si="2"/>
        <v>0</v>
      </c>
      <c r="M13" s="174">
        <f t="shared" si="2"/>
        <v>0</v>
      </c>
      <c r="N13" s="541">
        <f t="shared" si="2"/>
        <v>0</v>
      </c>
      <c r="O13" s="542"/>
      <c r="P13" s="174">
        <f>SUM(B13:N13)</f>
        <v>0</v>
      </c>
      <c r="Q13" s="174">
        <f ca="1">Q10*Q11</f>
        <v>0</v>
      </c>
      <c r="R13" s="174">
        <f ca="1">P13+Q13</f>
        <v>0</v>
      </c>
      <c r="T13" s="215"/>
    </row>
    <row r="14" spans="1:63" ht="22.5" customHeight="1" x14ac:dyDescent="0.15">
      <c r="A14" s="175" t="s">
        <v>120</v>
      </c>
      <c r="B14" s="176">
        <f t="shared" ref="B14:N14" si="3">B10*B12</f>
        <v>0</v>
      </c>
      <c r="C14" s="176">
        <f t="shared" si="3"/>
        <v>0</v>
      </c>
      <c r="D14" s="176">
        <f t="shared" si="3"/>
        <v>0</v>
      </c>
      <c r="E14" s="541">
        <f t="shared" si="3"/>
        <v>0</v>
      </c>
      <c r="F14" s="542"/>
      <c r="G14" s="176">
        <f t="shared" si="3"/>
        <v>0</v>
      </c>
      <c r="H14" s="176">
        <f t="shared" si="3"/>
        <v>0</v>
      </c>
      <c r="I14" s="176">
        <f t="shared" si="3"/>
        <v>0</v>
      </c>
      <c r="J14" s="176">
        <f t="shared" si="3"/>
        <v>0</v>
      </c>
      <c r="K14" s="176">
        <f t="shared" si="3"/>
        <v>0</v>
      </c>
      <c r="L14" s="176">
        <f t="shared" si="3"/>
        <v>0</v>
      </c>
      <c r="M14" s="176">
        <f t="shared" si="3"/>
        <v>0</v>
      </c>
      <c r="N14" s="541">
        <f t="shared" si="3"/>
        <v>0</v>
      </c>
      <c r="O14" s="542"/>
      <c r="P14" s="176">
        <f>SUM(B14:N14)</f>
        <v>0</v>
      </c>
      <c r="Q14" s="177">
        <f ca="1">Q10*Q12</f>
        <v>0</v>
      </c>
      <c r="R14" s="177">
        <f ca="1">P14+Q14</f>
        <v>0</v>
      </c>
      <c r="T14" s="215"/>
    </row>
    <row r="15" spans="1:63" ht="22.5" customHeight="1" x14ac:dyDescent="0.15">
      <c r="A15" s="160" t="s">
        <v>121</v>
      </c>
      <c r="B15" s="178" t="s">
        <v>122</v>
      </c>
      <c r="C15" s="179"/>
      <c r="D15" s="179"/>
      <c r="E15" s="180"/>
      <c r="F15" s="180"/>
      <c r="G15" s="180" t="s">
        <v>123</v>
      </c>
      <c r="H15" s="180"/>
      <c r="I15" s="180"/>
      <c r="J15" s="180"/>
      <c r="K15" s="543">
        <f ca="1">R13</f>
        <v>0</v>
      </c>
      <c r="L15" s="543"/>
      <c r="M15" s="181">
        <f>R10</f>
        <v>0</v>
      </c>
      <c r="N15" s="544">
        <f>M7</f>
        <v>0</v>
      </c>
      <c r="O15" s="544"/>
      <c r="P15" s="544"/>
      <c r="Q15" s="156"/>
      <c r="R15" s="174">
        <f ca="1">IFERROR(R13/R10*D7,0)</f>
        <v>0</v>
      </c>
      <c r="T15" s="215"/>
    </row>
    <row r="16" spans="1:63" ht="22.5" customHeight="1" x14ac:dyDescent="0.15">
      <c r="A16" s="182" t="s">
        <v>124</v>
      </c>
      <c r="B16" s="183"/>
      <c r="C16" s="184"/>
      <c r="D16" s="184"/>
      <c r="E16" s="185"/>
      <c r="F16" s="185"/>
      <c r="G16" s="185" t="s">
        <v>125</v>
      </c>
      <c r="H16" s="185"/>
      <c r="I16" s="185"/>
      <c r="J16" s="185"/>
      <c r="K16" s="185"/>
      <c r="L16" s="534">
        <f ca="1">R14</f>
        <v>0</v>
      </c>
      <c r="M16" s="534"/>
      <c r="N16" s="535">
        <f>R10</f>
        <v>0</v>
      </c>
      <c r="O16" s="535"/>
      <c r="P16" s="185"/>
      <c r="Q16" s="186"/>
      <c r="R16" s="187">
        <f ca="1">IFERROR(R14/R10,0)</f>
        <v>0</v>
      </c>
      <c r="T16" s="215"/>
    </row>
    <row r="17" spans="1:20" ht="22.5" customHeight="1" x14ac:dyDescent="0.15">
      <c r="A17" s="182" t="s">
        <v>126</v>
      </c>
      <c r="B17" s="155"/>
      <c r="C17" s="155"/>
      <c r="D17" s="155"/>
      <c r="E17" s="155"/>
      <c r="F17" s="155"/>
      <c r="G17" s="155"/>
      <c r="H17" s="155"/>
      <c r="I17" s="155"/>
      <c r="J17" s="155"/>
      <c r="K17" s="155"/>
      <c r="L17" s="155"/>
      <c r="M17" s="155"/>
      <c r="N17" s="155"/>
      <c r="O17" s="155"/>
      <c r="P17" s="155"/>
      <c r="Q17" s="155"/>
      <c r="R17" s="188"/>
      <c r="T17" s="215"/>
    </row>
    <row r="18" spans="1:20" ht="18" customHeight="1" x14ac:dyDescent="0.15">
      <c r="T18" s="215"/>
    </row>
    <row r="19" spans="1:20" ht="22.5" customHeight="1" x14ac:dyDescent="0.15">
      <c r="A19" s="410"/>
      <c r="B19" s="148"/>
      <c r="C19" s="149" t="s">
        <v>108</v>
      </c>
      <c r="D19" s="150">
        <f>MIN(M19,R22)</f>
        <v>0</v>
      </c>
      <c r="E19" s="153" t="s">
        <v>111</v>
      </c>
      <c r="F19" s="153" t="s">
        <v>148</v>
      </c>
      <c r="G19" s="155"/>
      <c r="H19" s="147"/>
      <c r="I19" s="216"/>
      <c r="J19" s="149"/>
      <c r="K19" s="150"/>
      <c r="L19" s="149" t="s">
        <v>110</v>
      </c>
      <c r="M19" s="152"/>
      <c r="N19" s="153" t="s">
        <v>111</v>
      </c>
      <c r="O19" s="153"/>
      <c r="P19" s="154"/>
      <c r="Q19" s="155"/>
      <c r="R19" s="156"/>
      <c r="T19" s="215"/>
    </row>
    <row r="20" spans="1:20" ht="15" customHeight="1" x14ac:dyDescent="0.15">
      <c r="A20" s="411"/>
      <c r="B20" s="550" t="s">
        <v>112</v>
      </c>
      <c r="C20" s="551"/>
      <c r="D20" s="551"/>
      <c r="E20" s="551"/>
      <c r="F20" s="551"/>
      <c r="G20" s="551"/>
      <c r="H20" s="551"/>
      <c r="I20" s="551"/>
      <c r="J20" s="551"/>
      <c r="K20" s="551"/>
      <c r="L20" s="551"/>
      <c r="M20" s="551"/>
      <c r="N20" s="551"/>
      <c r="O20" s="551"/>
      <c r="P20" s="552"/>
      <c r="Q20" s="553" t="s">
        <v>113</v>
      </c>
      <c r="R20" s="553" t="s">
        <v>114</v>
      </c>
      <c r="T20" s="215"/>
    </row>
    <row r="21" spans="1:20" ht="15" customHeight="1" x14ac:dyDescent="0.15">
      <c r="A21" s="411"/>
      <c r="B21" s="157" t="str">
        <f>IFERROR(IF(B4&gt;12,B4-12,IF(B4=0,"*",B4)),"*")</f>
        <v>*</v>
      </c>
      <c r="C21" s="158" t="str">
        <f t="shared" ref="C21:N21" si="4">IFERROR(IF(C$4&gt;12,C$4-12,C$4),"*")</f>
        <v>*</v>
      </c>
      <c r="D21" s="158" t="str">
        <f t="shared" si="4"/>
        <v>*</v>
      </c>
      <c r="E21" s="555" t="str">
        <f t="shared" si="4"/>
        <v>*</v>
      </c>
      <c r="F21" s="556"/>
      <c r="G21" s="158" t="str">
        <f t="shared" si="4"/>
        <v>*</v>
      </c>
      <c r="H21" s="158" t="str">
        <f t="shared" si="4"/>
        <v>*</v>
      </c>
      <c r="I21" s="158" t="str">
        <f t="shared" si="4"/>
        <v>*</v>
      </c>
      <c r="J21" s="158" t="str">
        <f t="shared" si="4"/>
        <v>*</v>
      </c>
      <c r="K21" s="158" t="str">
        <f t="shared" si="4"/>
        <v>*</v>
      </c>
      <c r="L21" s="158" t="str">
        <f t="shared" si="4"/>
        <v>*</v>
      </c>
      <c r="M21" s="158" t="str">
        <f t="shared" si="4"/>
        <v>*</v>
      </c>
      <c r="N21" s="555" t="str">
        <f t="shared" si="4"/>
        <v>*</v>
      </c>
      <c r="O21" s="556"/>
      <c r="P21" s="159" t="s">
        <v>45</v>
      </c>
      <c r="Q21" s="554"/>
      <c r="R21" s="554"/>
      <c r="T21" s="215"/>
    </row>
    <row r="22" spans="1:20" ht="21.75" customHeight="1" x14ac:dyDescent="0.15">
      <c r="A22" s="160" t="s">
        <v>115</v>
      </c>
      <c r="B22" s="161"/>
      <c r="C22" s="161"/>
      <c r="D22" s="161"/>
      <c r="E22" s="545"/>
      <c r="F22" s="546"/>
      <c r="G22" s="162"/>
      <c r="H22" s="162"/>
      <c r="I22" s="162"/>
      <c r="J22" s="162"/>
      <c r="K22" s="162"/>
      <c r="L22" s="162"/>
      <c r="M22" s="162"/>
      <c r="N22" s="545"/>
      <c r="O22" s="546"/>
      <c r="P22" s="163">
        <f>SUM(B22:N22)</f>
        <v>0</v>
      </c>
      <c r="Q22" s="164"/>
      <c r="R22" s="165">
        <f>P22+Q22</f>
        <v>0</v>
      </c>
      <c r="T22" s="215"/>
    </row>
    <row r="23" spans="1:20" ht="21.75" customHeight="1" x14ac:dyDescent="0.15">
      <c r="A23" s="166" t="s">
        <v>116</v>
      </c>
      <c r="B23" s="162"/>
      <c r="C23" s="162"/>
      <c r="D23" s="162"/>
      <c r="E23" s="545"/>
      <c r="F23" s="546"/>
      <c r="G23" s="162"/>
      <c r="H23" s="162"/>
      <c r="I23" s="162"/>
      <c r="J23" s="162"/>
      <c r="K23" s="162"/>
      <c r="L23" s="162"/>
      <c r="M23" s="162"/>
      <c r="N23" s="545"/>
      <c r="O23" s="546"/>
      <c r="P23" s="168"/>
      <c r="Q23" s="169">
        <f ca="1">Q24</f>
        <v>0</v>
      </c>
      <c r="R23" s="170" t="s">
        <v>127</v>
      </c>
      <c r="T23" s="215"/>
    </row>
    <row r="24" spans="1:20" ht="21.75" customHeight="1" x14ac:dyDescent="0.15">
      <c r="A24" s="171" t="s">
        <v>118</v>
      </c>
      <c r="B24" s="189"/>
      <c r="C24" s="189"/>
      <c r="D24" s="189"/>
      <c r="E24" s="547"/>
      <c r="F24" s="548"/>
      <c r="G24" s="189"/>
      <c r="H24" s="189"/>
      <c r="I24" s="189"/>
      <c r="J24" s="189"/>
      <c r="K24" s="189"/>
      <c r="L24" s="189"/>
      <c r="M24" s="189"/>
      <c r="N24" s="547"/>
      <c r="O24" s="548"/>
      <c r="P24" s="168"/>
      <c r="Q24" s="173">
        <f ca="1">SUM(OFFSET(C24:O24,0,0,1,(R$4-P$4-1)))/(R$4-P$4-2)</f>
        <v>0</v>
      </c>
      <c r="R24" s="170" t="s">
        <v>127</v>
      </c>
      <c r="T24" s="215"/>
    </row>
    <row r="25" spans="1:20" ht="21.75" customHeight="1" x14ac:dyDescent="0.15">
      <c r="A25" s="175" t="s">
        <v>119</v>
      </c>
      <c r="B25" s="174">
        <f t="shared" ref="B25:N25" si="5">B22*B23</f>
        <v>0</v>
      </c>
      <c r="C25" s="174">
        <f t="shared" si="5"/>
        <v>0</v>
      </c>
      <c r="D25" s="174">
        <f t="shared" si="5"/>
        <v>0</v>
      </c>
      <c r="E25" s="541">
        <f t="shared" si="5"/>
        <v>0</v>
      </c>
      <c r="F25" s="542"/>
      <c r="G25" s="174">
        <f t="shared" si="5"/>
        <v>0</v>
      </c>
      <c r="H25" s="174">
        <f t="shared" si="5"/>
        <v>0</v>
      </c>
      <c r="I25" s="174">
        <f t="shared" si="5"/>
        <v>0</v>
      </c>
      <c r="J25" s="174">
        <f t="shared" si="5"/>
        <v>0</v>
      </c>
      <c r="K25" s="174">
        <f>K22*K23</f>
        <v>0</v>
      </c>
      <c r="L25" s="174">
        <f t="shared" si="5"/>
        <v>0</v>
      </c>
      <c r="M25" s="174">
        <f t="shared" si="5"/>
        <v>0</v>
      </c>
      <c r="N25" s="541">
        <f t="shared" si="5"/>
        <v>0</v>
      </c>
      <c r="O25" s="542"/>
      <c r="P25" s="174">
        <f>SUM(B25:N25)</f>
        <v>0</v>
      </c>
      <c r="Q25" s="174">
        <f ca="1">Q22*Q23</f>
        <v>0</v>
      </c>
      <c r="R25" s="174">
        <f ca="1">P25+Q25</f>
        <v>0</v>
      </c>
    </row>
    <row r="26" spans="1:20" ht="21.75" customHeight="1" x14ac:dyDescent="0.15">
      <c r="A26" s="175" t="s">
        <v>128</v>
      </c>
      <c r="B26" s="176">
        <f t="shared" ref="B26" si="6">B22*B24</f>
        <v>0</v>
      </c>
      <c r="C26" s="176">
        <f>C22*C24</f>
        <v>0</v>
      </c>
      <c r="D26" s="176">
        <f t="shared" ref="D26" si="7">D22*D24</f>
        <v>0</v>
      </c>
      <c r="E26" s="541">
        <f>E22*E24</f>
        <v>0</v>
      </c>
      <c r="F26" s="542"/>
      <c r="G26" s="176">
        <f t="shared" ref="G26:N26" si="8">G22*G24</f>
        <v>0</v>
      </c>
      <c r="H26" s="176">
        <f t="shared" si="8"/>
        <v>0</v>
      </c>
      <c r="I26" s="176">
        <f t="shared" si="8"/>
        <v>0</v>
      </c>
      <c r="J26" s="176">
        <f t="shared" si="8"/>
        <v>0</v>
      </c>
      <c r="K26" s="176">
        <f t="shared" si="8"/>
        <v>0</v>
      </c>
      <c r="L26" s="176">
        <f t="shared" si="8"/>
        <v>0</v>
      </c>
      <c r="M26" s="176">
        <f t="shared" si="8"/>
        <v>0</v>
      </c>
      <c r="N26" s="541">
        <f t="shared" si="8"/>
        <v>0</v>
      </c>
      <c r="O26" s="542"/>
      <c r="P26" s="176">
        <f>SUM(B26:N26)</f>
        <v>0</v>
      </c>
      <c r="Q26" s="177">
        <f ca="1">Q22*Q24</f>
        <v>0</v>
      </c>
      <c r="R26" s="177">
        <f ca="1">P26+Q26</f>
        <v>0</v>
      </c>
    </row>
    <row r="27" spans="1:20" ht="21.75" customHeight="1" x14ac:dyDescent="0.15">
      <c r="A27" s="160" t="s">
        <v>121</v>
      </c>
      <c r="B27" s="178" t="s">
        <v>122</v>
      </c>
      <c r="C27" s="179"/>
      <c r="D27" s="179"/>
      <c r="E27" s="180"/>
      <c r="F27" s="180"/>
      <c r="G27" s="180" t="s">
        <v>123</v>
      </c>
      <c r="H27" s="180"/>
      <c r="I27" s="180"/>
      <c r="J27" s="180"/>
      <c r="K27" s="543">
        <f ca="1">R25</f>
        <v>0</v>
      </c>
      <c r="L27" s="543"/>
      <c r="M27" s="181">
        <f>R22</f>
        <v>0</v>
      </c>
      <c r="N27" s="544">
        <f>M19</f>
        <v>0</v>
      </c>
      <c r="O27" s="544"/>
      <c r="P27" s="544"/>
      <c r="Q27" s="156"/>
      <c r="R27" s="174">
        <f ca="1">IFERROR(R25/R22*D19,0)</f>
        <v>0</v>
      </c>
    </row>
    <row r="28" spans="1:20" ht="21.75" customHeight="1" x14ac:dyDescent="0.15">
      <c r="A28" s="166" t="s">
        <v>129</v>
      </c>
      <c r="B28" s="183"/>
      <c r="C28" s="184"/>
      <c r="D28" s="184"/>
      <c r="E28" s="185"/>
      <c r="F28" s="185"/>
      <c r="G28" s="185" t="s">
        <v>125</v>
      </c>
      <c r="H28" s="185"/>
      <c r="I28" s="185"/>
      <c r="J28" s="185"/>
      <c r="K28" s="185"/>
      <c r="L28" s="534">
        <f ca="1">R26</f>
        <v>0</v>
      </c>
      <c r="M28" s="534"/>
      <c r="N28" s="535">
        <f>R22</f>
        <v>0</v>
      </c>
      <c r="O28" s="535"/>
      <c r="P28" s="185"/>
      <c r="Q28" s="186"/>
      <c r="R28" s="187">
        <f ca="1">IFERROR(R26/R22,0)</f>
        <v>0</v>
      </c>
    </row>
    <row r="29" spans="1:20"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20" ht="18" customHeight="1" x14ac:dyDescent="0.15">
      <c r="A30" s="191"/>
      <c r="B30" s="191"/>
      <c r="C30" s="191"/>
      <c r="D30" s="191"/>
      <c r="E30" s="191"/>
      <c r="F30" s="191"/>
      <c r="G30" s="191"/>
      <c r="H30" s="191"/>
      <c r="I30" s="191"/>
      <c r="J30" s="191"/>
      <c r="K30" s="191"/>
      <c r="L30" s="191"/>
      <c r="M30" s="191"/>
      <c r="N30" s="191"/>
      <c r="O30" s="191"/>
      <c r="P30" s="191"/>
      <c r="Q30" s="191"/>
      <c r="R30" s="192"/>
    </row>
    <row r="31" spans="1:20" ht="22.5" customHeight="1" x14ac:dyDescent="0.15">
      <c r="A31" s="410"/>
      <c r="B31" s="148"/>
      <c r="C31" s="149" t="s">
        <v>108</v>
      </c>
      <c r="D31" s="150">
        <f>MIN(M31,R34)</f>
        <v>0</v>
      </c>
      <c r="E31" s="153" t="s">
        <v>111</v>
      </c>
      <c r="F31" s="153" t="s">
        <v>148</v>
      </c>
      <c r="G31" s="155"/>
      <c r="H31" s="213"/>
      <c r="I31" s="214"/>
      <c r="J31" s="149"/>
      <c r="K31" s="150"/>
      <c r="L31" s="149" t="s">
        <v>110</v>
      </c>
      <c r="M31" s="152"/>
      <c r="N31" s="153" t="s">
        <v>111</v>
      </c>
      <c r="O31" s="153"/>
      <c r="P31" s="154"/>
      <c r="Q31" s="155"/>
      <c r="R31" s="156"/>
    </row>
    <row r="32" spans="1:20" ht="15" customHeight="1" x14ac:dyDescent="0.15">
      <c r="A32" s="411"/>
      <c r="B32" s="550" t="s">
        <v>112</v>
      </c>
      <c r="C32" s="551"/>
      <c r="D32" s="551"/>
      <c r="E32" s="551"/>
      <c r="F32" s="551"/>
      <c r="G32" s="551"/>
      <c r="H32" s="551"/>
      <c r="I32" s="551"/>
      <c r="J32" s="551"/>
      <c r="K32" s="551"/>
      <c r="L32" s="551"/>
      <c r="M32" s="551"/>
      <c r="N32" s="551"/>
      <c r="O32" s="551"/>
      <c r="P32" s="552"/>
      <c r="Q32" s="553" t="s">
        <v>113</v>
      </c>
      <c r="R32" s="553" t="s">
        <v>114</v>
      </c>
    </row>
    <row r="33" spans="1:18" ht="15" customHeight="1" x14ac:dyDescent="0.15">
      <c r="A33" s="413"/>
      <c r="B33" s="157" t="str">
        <f>IFERROR(IF(B4&gt;12,B4-12,IF(B4=0,"*",B4)),"*")</f>
        <v>*</v>
      </c>
      <c r="C33" s="158" t="str">
        <f t="shared" ref="C33:N33" si="9">IFERROR(IF(C$4&gt;12,C$4-12,C$4),"*")</f>
        <v>*</v>
      </c>
      <c r="D33" s="158" t="str">
        <f t="shared" si="9"/>
        <v>*</v>
      </c>
      <c r="E33" s="555" t="str">
        <f t="shared" si="9"/>
        <v>*</v>
      </c>
      <c r="F33" s="556"/>
      <c r="G33" s="158" t="str">
        <f t="shared" si="9"/>
        <v>*</v>
      </c>
      <c r="H33" s="158" t="str">
        <f t="shared" si="9"/>
        <v>*</v>
      </c>
      <c r="I33" s="158" t="str">
        <f t="shared" si="9"/>
        <v>*</v>
      </c>
      <c r="J33" s="158" t="str">
        <f t="shared" si="9"/>
        <v>*</v>
      </c>
      <c r="K33" s="158" t="str">
        <f t="shared" si="9"/>
        <v>*</v>
      </c>
      <c r="L33" s="158" t="str">
        <f t="shared" si="9"/>
        <v>*</v>
      </c>
      <c r="M33" s="158" t="str">
        <f t="shared" si="9"/>
        <v>*</v>
      </c>
      <c r="N33" s="555" t="str">
        <f t="shared" si="9"/>
        <v>*</v>
      </c>
      <c r="O33" s="556"/>
      <c r="P33" s="159" t="s">
        <v>45</v>
      </c>
      <c r="Q33" s="554"/>
      <c r="R33" s="554"/>
    </row>
    <row r="34" spans="1:18" ht="22.5" customHeight="1" x14ac:dyDescent="0.15">
      <c r="A34" s="160" t="s">
        <v>115</v>
      </c>
      <c r="B34" s="161"/>
      <c r="C34" s="161"/>
      <c r="D34" s="161"/>
      <c r="E34" s="545"/>
      <c r="F34" s="546"/>
      <c r="G34" s="162"/>
      <c r="H34" s="162"/>
      <c r="I34" s="162"/>
      <c r="J34" s="162"/>
      <c r="K34" s="162"/>
      <c r="L34" s="162"/>
      <c r="M34" s="162"/>
      <c r="N34" s="584"/>
      <c r="O34" s="585"/>
      <c r="P34" s="163">
        <f>SUM(B34:N34)</f>
        <v>0</v>
      </c>
      <c r="Q34" s="164"/>
      <c r="R34" s="165">
        <f>P34+Q34</f>
        <v>0</v>
      </c>
    </row>
    <row r="35" spans="1:18" ht="22.5" customHeight="1" x14ac:dyDescent="0.15">
      <c r="A35" s="166" t="s">
        <v>116</v>
      </c>
      <c r="B35" s="162"/>
      <c r="C35" s="162"/>
      <c r="D35" s="162"/>
      <c r="E35" s="545"/>
      <c r="F35" s="546"/>
      <c r="G35" s="162"/>
      <c r="H35" s="162"/>
      <c r="I35" s="162"/>
      <c r="J35" s="162"/>
      <c r="K35" s="162"/>
      <c r="L35" s="162"/>
      <c r="M35" s="162"/>
      <c r="N35" s="584"/>
      <c r="O35" s="585"/>
      <c r="P35" s="168"/>
      <c r="Q35" s="169">
        <f ca="1">Q36</f>
        <v>0</v>
      </c>
      <c r="R35" s="170" t="s">
        <v>117</v>
      </c>
    </row>
    <row r="36" spans="1:18" ht="22.5" customHeight="1" x14ac:dyDescent="0.15">
      <c r="A36" s="171" t="s">
        <v>118</v>
      </c>
      <c r="B36" s="189"/>
      <c r="C36" s="189"/>
      <c r="D36" s="189"/>
      <c r="E36" s="547"/>
      <c r="F36" s="548"/>
      <c r="G36" s="189"/>
      <c r="H36" s="189"/>
      <c r="I36" s="189"/>
      <c r="J36" s="189"/>
      <c r="K36" s="189"/>
      <c r="L36" s="189"/>
      <c r="M36" s="189"/>
      <c r="N36" s="586"/>
      <c r="O36" s="587"/>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41">
        <f t="shared" si="10"/>
        <v>0</v>
      </c>
      <c r="F37" s="542"/>
      <c r="G37" s="174">
        <f t="shared" si="10"/>
        <v>0</v>
      </c>
      <c r="H37" s="174">
        <f t="shared" si="10"/>
        <v>0</v>
      </c>
      <c r="I37" s="174">
        <f t="shared" si="10"/>
        <v>0</v>
      </c>
      <c r="J37" s="174">
        <f t="shared" si="10"/>
        <v>0</v>
      </c>
      <c r="K37" s="174">
        <f t="shared" si="10"/>
        <v>0</v>
      </c>
      <c r="L37" s="174">
        <f t="shared" si="10"/>
        <v>0</v>
      </c>
      <c r="M37" s="174">
        <f t="shared" si="10"/>
        <v>0</v>
      </c>
      <c r="N37" s="582">
        <f t="shared" si="10"/>
        <v>0</v>
      </c>
      <c r="O37" s="583"/>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41">
        <f>E34*E36</f>
        <v>0</v>
      </c>
      <c r="F38" s="542"/>
      <c r="G38" s="176">
        <f t="shared" ref="G38:N38" si="13">G34*G36</f>
        <v>0</v>
      </c>
      <c r="H38" s="176">
        <f t="shared" si="13"/>
        <v>0</v>
      </c>
      <c r="I38" s="176">
        <f t="shared" si="13"/>
        <v>0</v>
      </c>
      <c r="J38" s="176">
        <f t="shared" si="13"/>
        <v>0</v>
      </c>
      <c r="K38" s="176">
        <f t="shared" si="13"/>
        <v>0</v>
      </c>
      <c r="L38" s="176">
        <f t="shared" si="13"/>
        <v>0</v>
      </c>
      <c r="M38" s="176">
        <f t="shared" si="13"/>
        <v>0</v>
      </c>
      <c r="N38" s="582">
        <f t="shared" si="13"/>
        <v>0</v>
      </c>
      <c r="O38" s="583"/>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43">
        <f ca="1">R37</f>
        <v>0</v>
      </c>
      <c r="L39" s="543"/>
      <c r="M39" s="181">
        <f>R34</f>
        <v>0</v>
      </c>
      <c r="N39" s="544">
        <f>M31</f>
        <v>0</v>
      </c>
      <c r="O39" s="544"/>
      <c r="P39" s="544"/>
      <c r="Q39" s="156"/>
      <c r="R39" s="174">
        <f ca="1">IFERROR(R37/R34*D31,0)</f>
        <v>0</v>
      </c>
    </row>
    <row r="40" spans="1:18" ht="22.5" customHeight="1" x14ac:dyDescent="0.15">
      <c r="A40" s="166" t="s">
        <v>129</v>
      </c>
      <c r="B40" s="183"/>
      <c r="C40" s="184"/>
      <c r="D40" s="184"/>
      <c r="E40" s="185"/>
      <c r="F40" s="185"/>
      <c r="G40" s="185" t="s">
        <v>125</v>
      </c>
      <c r="H40" s="185"/>
      <c r="I40" s="185"/>
      <c r="J40" s="185"/>
      <c r="K40" s="185"/>
      <c r="L40" s="534">
        <f ca="1">R38</f>
        <v>0</v>
      </c>
      <c r="M40" s="534"/>
      <c r="N40" s="535">
        <f>R34</f>
        <v>0</v>
      </c>
      <c r="O40" s="535"/>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88"/>
    </row>
    <row r="42" spans="1:18" ht="18" customHeight="1" x14ac:dyDescent="0.15"/>
    <row r="43" spans="1:18" ht="22.5" customHeight="1" x14ac:dyDescent="0.15">
      <c r="A43" s="410"/>
      <c r="B43" s="148"/>
      <c r="C43" s="149" t="s">
        <v>108</v>
      </c>
      <c r="D43" s="150">
        <f>MIN(M43,R46)</f>
        <v>0</v>
      </c>
      <c r="E43" s="153" t="s">
        <v>111</v>
      </c>
      <c r="F43" s="153" t="s">
        <v>148</v>
      </c>
      <c r="G43" s="155"/>
      <c r="H43" s="213"/>
      <c r="I43" s="214"/>
      <c r="J43" s="149"/>
      <c r="K43" s="150"/>
      <c r="L43" s="149" t="s">
        <v>110</v>
      </c>
      <c r="M43" s="152"/>
      <c r="N43" s="153" t="s">
        <v>111</v>
      </c>
      <c r="O43" s="153"/>
      <c r="P43" s="154"/>
      <c r="Q43" s="155"/>
      <c r="R43" s="156"/>
    </row>
    <row r="44" spans="1:18" ht="15" customHeight="1" x14ac:dyDescent="0.15">
      <c r="A44" s="411"/>
      <c r="B44" s="550" t="s">
        <v>112</v>
      </c>
      <c r="C44" s="551"/>
      <c r="D44" s="551"/>
      <c r="E44" s="551"/>
      <c r="F44" s="551"/>
      <c r="G44" s="551"/>
      <c r="H44" s="551"/>
      <c r="I44" s="551"/>
      <c r="J44" s="551"/>
      <c r="K44" s="551"/>
      <c r="L44" s="551"/>
      <c r="M44" s="551"/>
      <c r="N44" s="551"/>
      <c r="O44" s="551"/>
      <c r="P44" s="552"/>
      <c r="Q44" s="553" t="s">
        <v>113</v>
      </c>
      <c r="R44" s="553" t="s">
        <v>114</v>
      </c>
    </row>
    <row r="45" spans="1:18" ht="15" customHeight="1" x14ac:dyDescent="0.15">
      <c r="A45" s="413"/>
      <c r="B45" s="157" t="str">
        <f>IFERROR(IF(B4&gt;12,B4-12,IF(B4=0,"*",B4)),"*")</f>
        <v>*</v>
      </c>
      <c r="C45" s="158" t="str">
        <f t="shared" ref="C45:N45" si="14">IFERROR(IF(C$4&gt;12,C$4-12,C$4),"*")</f>
        <v>*</v>
      </c>
      <c r="D45" s="158" t="str">
        <f t="shared" si="14"/>
        <v>*</v>
      </c>
      <c r="E45" s="555" t="str">
        <f t="shared" si="14"/>
        <v>*</v>
      </c>
      <c r="F45" s="556"/>
      <c r="G45" s="158" t="str">
        <f t="shared" si="14"/>
        <v>*</v>
      </c>
      <c r="H45" s="158" t="str">
        <f t="shared" si="14"/>
        <v>*</v>
      </c>
      <c r="I45" s="158" t="str">
        <f t="shared" si="14"/>
        <v>*</v>
      </c>
      <c r="J45" s="158" t="str">
        <f t="shared" si="14"/>
        <v>*</v>
      </c>
      <c r="K45" s="158" t="str">
        <f t="shared" si="14"/>
        <v>*</v>
      </c>
      <c r="L45" s="158" t="str">
        <f t="shared" si="14"/>
        <v>*</v>
      </c>
      <c r="M45" s="158" t="str">
        <f t="shared" si="14"/>
        <v>*</v>
      </c>
      <c r="N45" s="555" t="str">
        <f t="shared" si="14"/>
        <v>*</v>
      </c>
      <c r="O45" s="556"/>
      <c r="P45" s="159" t="s">
        <v>45</v>
      </c>
      <c r="Q45" s="554"/>
      <c r="R45" s="554"/>
    </row>
    <row r="46" spans="1:18" ht="22.5" customHeight="1" x14ac:dyDescent="0.15">
      <c r="A46" s="160" t="s">
        <v>115</v>
      </c>
      <c r="B46" s="161"/>
      <c r="C46" s="161"/>
      <c r="D46" s="161"/>
      <c r="E46" s="545"/>
      <c r="F46" s="546"/>
      <c r="G46" s="162"/>
      <c r="H46" s="162"/>
      <c r="I46" s="162"/>
      <c r="J46" s="162"/>
      <c r="K46" s="162"/>
      <c r="L46" s="162"/>
      <c r="M46" s="162"/>
      <c r="N46" s="545"/>
      <c r="O46" s="546"/>
      <c r="P46" s="163">
        <f>SUM(B46:N46)</f>
        <v>0</v>
      </c>
      <c r="Q46" s="164"/>
      <c r="R46" s="165">
        <f>P46+Q46</f>
        <v>0</v>
      </c>
    </row>
    <row r="47" spans="1:18" ht="22.5" customHeight="1" x14ac:dyDescent="0.15">
      <c r="A47" s="166" t="s">
        <v>116</v>
      </c>
      <c r="B47" s="162"/>
      <c r="C47" s="162"/>
      <c r="D47" s="162"/>
      <c r="E47" s="545"/>
      <c r="F47" s="546"/>
      <c r="G47" s="162"/>
      <c r="H47" s="162"/>
      <c r="I47" s="162"/>
      <c r="J47" s="162"/>
      <c r="K47" s="162"/>
      <c r="L47" s="162"/>
      <c r="M47" s="162"/>
      <c r="N47" s="545"/>
      <c r="O47" s="546"/>
      <c r="P47" s="168"/>
      <c r="Q47" s="169">
        <f ca="1">Q48</f>
        <v>0</v>
      </c>
      <c r="R47" s="170" t="s">
        <v>117</v>
      </c>
    </row>
    <row r="48" spans="1:18" ht="22.5" customHeight="1" x14ac:dyDescent="0.15">
      <c r="A48" s="171" t="s">
        <v>118</v>
      </c>
      <c r="B48" s="189"/>
      <c r="C48" s="189"/>
      <c r="D48" s="189"/>
      <c r="E48" s="547"/>
      <c r="F48" s="548"/>
      <c r="G48" s="189"/>
      <c r="H48" s="189"/>
      <c r="I48" s="189"/>
      <c r="J48" s="189"/>
      <c r="K48" s="189"/>
      <c r="L48" s="189"/>
      <c r="M48" s="189"/>
      <c r="N48" s="547"/>
      <c r="O48" s="548"/>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41">
        <f t="shared" si="15"/>
        <v>0</v>
      </c>
      <c r="F49" s="542"/>
      <c r="G49" s="174">
        <f t="shared" si="15"/>
        <v>0</v>
      </c>
      <c r="H49" s="174">
        <f t="shared" si="15"/>
        <v>0</v>
      </c>
      <c r="I49" s="174">
        <f t="shared" si="15"/>
        <v>0</v>
      </c>
      <c r="J49" s="174">
        <f t="shared" si="15"/>
        <v>0</v>
      </c>
      <c r="K49" s="174">
        <f t="shared" si="15"/>
        <v>0</v>
      </c>
      <c r="L49" s="174">
        <f t="shared" si="15"/>
        <v>0</v>
      </c>
      <c r="M49" s="174">
        <f t="shared" si="15"/>
        <v>0</v>
      </c>
      <c r="N49" s="541">
        <f t="shared" si="15"/>
        <v>0</v>
      </c>
      <c r="O49" s="542"/>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41">
        <f>E46*E48</f>
        <v>0</v>
      </c>
      <c r="F50" s="542"/>
      <c r="G50" s="176">
        <f t="shared" ref="G50:N50" si="18">G46*G48</f>
        <v>0</v>
      </c>
      <c r="H50" s="176">
        <f t="shared" si="18"/>
        <v>0</v>
      </c>
      <c r="I50" s="176">
        <f t="shared" si="18"/>
        <v>0</v>
      </c>
      <c r="J50" s="176">
        <f t="shared" si="18"/>
        <v>0</v>
      </c>
      <c r="K50" s="176">
        <f t="shared" si="18"/>
        <v>0</v>
      </c>
      <c r="L50" s="176">
        <f t="shared" si="18"/>
        <v>0</v>
      </c>
      <c r="M50" s="176">
        <f t="shared" si="18"/>
        <v>0</v>
      </c>
      <c r="N50" s="541">
        <f t="shared" si="18"/>
        <v>0</v>
      </c>
      <c r="O50" s="542"/>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43">
        <f ca="1">R49</f>
        <v>0</v>
      </c>
      <c r="L51" s="543"/>
      <c r="M51" s="181">
        <f>R46</f>
        <v>0</v>
      </c>
      <c r="N51" s="544">
        <f>M43</f>
        <v>0</v>
      </c>
      <c r="O51" s="544"/>
      <c r="P51" s="544"/>
      <c r="Q51" s="156"/>
      <c r="R51" s="174">
        <f ca="1">IFERROR(R49/R46*D43,0)</f>
        <v>0</v>
      </c>
    </row>
    <row r="52" spans="1:18" ht="22.5" customHeight="1" x14ac:dyDescent="0.15">
      <c r="A52" s="166" t="s">
        <v>129</v>
      </c>
      <c r="B52" s="183"/>
      <c r="C52" s="184"/>
      <c r="D52" s="184"/>
      <c r="E52" s="185"/>
      <c r="F52" s="185"/>
      <c r="G52" s="185" t="s">
        <v>125</v>
      </c>
      <c r="H52" s="185"/>
      <c r="I52" s="185"/>
      <c r="J52" s="185"/>
      <c r="K52" s="185"/>
      <c r="L52" s="534">
        <f ca="1">R50</f>
        <v>0</v>
      </c>
      <c r="M52" s="534"/>
      <c r="N52" s="535">
        <f>R46</f>
        <v>0</v>
      </c>
      <c r="O52" s="535"/>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149</v>
      </c>
      <c r="B55" s="194"/>
      <c r="C55" s="195" t="s">
        <v>134</v>
      </c>
      <c r="D55" s="196"/>
      <c r="E55" s="197"/>
      <c r="F55" s="197"/>
      <c r="G55" s="194"/>
      <c r="H55" s="195"/>
      <c r="I55" s="196"/>
      <c r="J55" s="197"/>
      <c r="K55" s="198"/>
      <c r="L55" s="199"/>
      <c r="M55" s="200"/>
      <c r="N55" s="201"/>
      <c r="O55" s="201"/>
      <c r="P55" s="536">
        <f ca="1">(R16*D7+R28*D19+R40*D31+R52*D43)*L5*(1+Q5)</f>
        <v>0</v>
      </c>
      <c r="Q55" s="537"/>
      <c r="R55" s="202"/>
    </row>
    <row r="56" spans="1:18" ht="18.75" customHeight="1" x14ac:dyDescent="0.15">
      <c r="A56" s="193" t="s">
        <v>150</v>
      </c>
      <c r="B56" s="203"/>
      <c r="C56" s="204" t="s">
        <v>151</v>
      </c>
      <c r="D56" s="203"/>
      <c r="E56" s="203"/>
      <c r="F56" s="203"/>
      <c r="G56" s="203"/>
      <c r="H56" s="203"/>
      <c r="I56" s="203"/>
      <c r="J56" s="203"/>
      <c r="K56" s="205"/>
      <c r="L56" s="205"/>
      <c r="M56" s="200"/>
      <c r="N56" s="201"/>
      <c r="O56" s="201"/>
      <c r="P56" s="536">
        <f ca="1">R15+R27+R39+R51</f>
        <v>0</v>
      </c>
      <c r="Q56" s="537"/>
      <c r="R56" s="202"/>
    </row>
    <row r="57" spans="1:18" ht="18.75" customHeight="1" x14ac:dyDescent="0.15">
      <c r="A57" s="193" t="s">
        <v>152</v>
      </c>
      <c r="B57" s="194"/>
      <c r="C57" s="195" t="s">
        <v>138</v>
      </c>
      <c r="D57" s="196"/>
      <c r="E57" s="197"/>
      <c r="F57" s="197"/>
      <c r="G57" s="194"/>
      <c r="H57" s="195"/>
      <c r="I57" s="196"/>
      <c r="J57" s="197"/>
      <c r="K57" s="198"/>
      <c r="L57" s="199"/>
      <c r="M57" s="200"/>
      <c r="N57" s="201"/>
      <c r="O57" s="201"/>
      <c r="P57" s="536">
        <f>(R17*D7+R29*D19+R41*D31+R53*D43)*L5*(1+Q5)</f>
        <v>0</v>
      </c>
      <c r="Q57" s="537"/>
      <c r="R57" s="202"/>
    </row>
    <row r="58" spans="1:18" ht="18.75" customHeight="1" x14ac:dyDescent="0.15">
      <c r="A58" s="193" t="s">
        <v>153</v>
      </c>
      <c r="B58" s="206"/>
      <c r="C58" s="207" t="s">
        <v>154</v>
      </c>
      <c r="D58" s="208"/>
      <c r="E58" s="208"/>
      <c r="F58" s="208"/>
      <c r="G58" s="209"/>
      <c r="H58" s="209"/>
      <c r="I58" s="197"/>
      <c r="J58" s="210"/>
      <c r="K58" s="210"/>
      <c r="L58" s="211"/>
      <c r="M58" s="535">
        <f ca="1">MIN(P55,P56)</f>
        <v>0</v>
      </c>
      <c r="N58" s="535"/>
      <c r="O58" s="538"/>
      <c r="P58" s="539">
        <f ca="1">M58-P57</f>
        <v>0</v>
      </c>
      <c r="Q58" s="540"/>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98">
    <mergeCell ref="A2:A3"/>
    <mergeCell ref="B2:K3"/>
    <mergeCell ref="L2:M2"/>
    <mergeCell ref="N2:P2"/>
    <mergeCell ref="Q2:R2"/>
    <mergeCell ref="L3:M3"/>
    <mergeCell ref="N3:P3"/>
    <mergeCell ref="Q3:R3"/>
    <mergeCell ref="E4:F4"/>
    <mergeCell ref="N4:O4"/>
    <mergeCell ref="B5:D5"/>
    <mergeCell ref="E5:G5"/>
    <mergeCell ref="H5:I5"/>
    <mergeCell ref="J5:K5"/>
    <mergeCell ref="L5:M5"/>
    <mergeCell ref="N5:P5"/>
    <mergeCell ref="Q5:R5"/>
    <mergeCell ref="B8:P8"/>
    <mergeCell ref="Q8:Q9"/>
    <mergeCell ref="R8:R9"/>
    <mergeCell ref="E9:F9"/>
    <mergeCell ref="N9:O9"/>
    <mergeCell ref="E10:F10"/>
    <mergeCell ref="N10:O10"/>
    <mergeCell ref="E11:F11"/>
    <mergeCell ref="N11:O11"/>
    <mergeCell ref="E12:F12"/>
    <mergeCell ref="N12:O12"/>
    <mergeCell ref="E13:F13"/>
    <mergeCell ref="N13:O13"/>
    <mergeCell ref="E14:F14"/>
    <mergeCell ref="N14:O14"/>
    <mergeCell ref="K15:L15"/>
    <mergeCell ref="N15:P15"/>
    <mergeCell ref="L16:M16"/>
    <mergeCell ref="N16:O16"/>
    <mergeCell ref="B20:P20"/>
    <mergeCell ref="Q20:Q21"/>
    <mergeCell ref="R20:R21"/>
    <mergeCell ref="E21:F21"/>
    <mergeCell ref="N21:O21"/>
    <mergeCell ref="E22:F22"/>
    <mergeCell ref="N22:O22"/>
    <mergeCell ref="E23:F23"/>
    <mergeCell ref="N23:O23"/>
    <mergeCell ref="E24:F24"/>
    <mergeCell ref="N24:O24"/>
    <mergeCell ref="E25:F25"/>
    <mergeCell ref="N25:O25"/>
    <mergeCell ref="E26:F26"/>
    <mergeCell ref="N26:O26"/>
    <mergeCell ref="K27:L27"/>
    <mergeCell ref="N27:P27"/>
    <mergeCell ref="L28:M28"/>
    <mergeCell ref="N28:O28"/>
    <mergeCell ref="B32:P32"/>
    <mergeCell ref="Q32:Q33"/>
    <mergeCell ref="R32:R33"/>
    <mergeCell ref="E33:F33"/>
    <mergeCell ref="N33:O33"/>
    <mergeCell ref="E34:F34"/>
    <mergeCell ref="N34:O34"/>
    <mergeCell ref="E35:F35"/>
    <mergeCell ref="N35:O35"/>
    <mergeCell ref="E36:F36"/>
    <mergeCell ref="N36:O36"/>
    <mergeCell ref="E37:F37"/>
    <mergeCell ref="N37:O37"/>
    <mergeCell ref="E38:F38"/>
    <mergeCell ref="N38:O38"/>
    <mergeCell ref="K39:L39"/>
    <mergeCell ref="N39:P39"/>
    <mergeCell ref="L40:M40"/>
    <mergeCell ref="N40:O40"/>
    <mergeCell ref="B44:P44"/>
    <mergeCell ref="Q44:Q45"/>
    <mergeCell ref="R44:R45"/>
    <mergeCell ref="E45:F45"/>
    <mergeCell ref="N45:O45"/>
    <mergeCell ref="E46:F46"/>
    <mergeCell ref="N46:O46"/>
    <mergeCell ref="E47:F47"/>
    <mergeCell ref="N47:O47"/>
    <mergeCell ref="E48:F48"/>
    <mergeCell ref="N48:O48"/>
    <mergeCell ref="M58:O58"/>
    <mergeCell ref="P58:Q58"/>
    <mergeCell ref="E49:F49"/>
    <mergeCell ref="N49:O49"/>
    <mergeCell ref="E50:F50"/>
    <mergeCell ref="N50:O50"/>
    <mergeCell ref="K51:L51"/>
    <mergeCell ref="N51:P51"/>
    <mergeCell ref="L52:M52"/>
    <mergeCell ref="N52:O52"/>
    <mergeCell ref="P55:Q55"/>
    <mergeCell ref="P56:Q56"/>
    <mergeCell ref="P57:Q57"/>
  </mergeCells>
  <phoneticPr fontId="4"/>
  <pageMargins left="0.9055118110236221" right="0.51181102362204722" top="0.74803149606299213" bottom="0.15748031496062992" header="0.31496062992125984" footer="0.31496062992125984"/>
  <pageSetup paperSize="8"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155</v>
      </c>
      <c r="B1" s="136" t="s">
        <v>100</v>
      </c>
      <c r="G1" s="136" t="s">
        <v>156</v>
      </c>
      <c r="H1" s="136"/>
    </row>
    <row r="2" spans="1:63" ht="15" customHeight="1" x14ac:dyDescent="0.15">
      <c r="A2" s="557" t="s">
        <v>31</v>
      </c>
      <c r="B2" s="559"/>
      <c r="C2" s="560"/>
      <c r="D2" s="560"/>
      <c r="E2" s="560"/>
      <c r="F2" s="560"/>
      <c r="G2" s="560"/>
      <c r="H2" s="560"/>
      <c r="I2" s="560"/>
      <c r="J2" s="560"/>
      <c r="K2" s="561"/>
      <c r="L2" s="565" t="s">
        <v>102</v>
      </c>
      <c r="M2" s="565"/>
      <c r="N2" s="565" t="s">
        <v>103</v>
      </c>
      <c r="O2" s="565"/>
      <c r="P2" s="565"/>
      <c r="Q2" s="565" t="s">
        <v>104</v>
      </c>
      <c r="R2" s="565"/>
    </row>
    <row r="3" spans="1:63" ht="15" customHeight="1" x14ac:dyDescent="0.15">
      <c r="A3" s="558"/>
      <c r="B3" s="562"/>
      <c r="C3" s="563"/>
      <c r="D3" s="563"/>
      <c r="E3" s="563"/>
      <c r="F3" s="563"/>
      <c r="G3" s="563"/>
      <c r="H3" s="563"/>
      <c r="I3" s="563"/>
      <c r="J3" s="563"/>
      <c r="K3" s="564"/>
      <c r="L3" s="570"/>
      <c r="M3" s="570"/>
      <c r="N3" s="570"/>
      <c r="O3" s="570"/>
      <c r="P3" s="570"/>
      <c r="Q3" s="570"/>
      <c r="R3" s="570"/>
    </row>
    <row r="4" spans="1:63" ht="18" hidden="1" customHeight="1" x14ac:dyDescent="0.15">
      <c r="A4" s="138"/>
      <c r="B4" s="414">
        <f>Q4</f>
        <v>0</v>
      </c>
      <c r="C4" s="414" t="str">
        <f>IFERROR(IF(B4+1&gt;$R4,"",B4+1),"")</f>
        <v/>
      </c>
      <c r="D4" s="414" t="str">
        <f>IFERROR(IF(C4+1&gt;$R4,"",C4+1),"")</f>
        <v/>
      </c>
      <c r="E4" s="571" t="str">
        <f>IFERROR(IF(D4+1&gt;$R4,"",D4+1),"")</f>
        <v/>
      </c>
      <c r="F4" s="572"/>
      <c r="G4" s="414" t="str">
        <f>IFERROR(IF(E4+1&gt;$R4,"",E4+1),"")</f>
        <v/>
      </c>
      <c r="H4" s="414" t="str">
        <f t="shared" ref="H4:N4" si="0">IFERROR(IF(G4+1&gt;$R4,"",G4+1),"")</f>
        <v/>
      </c>
      <c r="I4" s="414" t="str">
        <f t="shared" si="0"/>
        <v/>
      </c>
      <c r="J4" s="414" t="str">
        <f t="shared" si="0"/>
        <v/>
      </c>
      <c r="K4" s="414" t="str">
        <f t="shared" si="0"/>
        <v/>
      </c>
      <c r="L4" s="139" t="str">
        <f t="shared" si="0"/>
        <v/>
      </c>
      <c r="M4" s="139" t="str">
        <f t="shared" si="0"/>
        <v/>
      </c>
      <c r="N4" s="571" t="str">
        <f t="shared" si="0"/>
        <v/>
      </c>
      <c r="O4" s="572"/>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73"/>
      <c r="C5" s="574"/>
      <c r="D5" s="575"/>
      <c r="E5" s="576" t="s">
        <v>105</v>
      </c>
      <c r="F5" s="576"/>
      <c r="G5" s="577"/>
      <c r="H5" s="578">
        <f>B5*1%</f>
        <v>0</v>
      </c>
      <c r="I5" s="578"/>
      <c r="J5" s="579" t="s">
        <v>106</v>
      </c>
      <c r="K5" s="580"/>
      <c r="L5" s="581"/>
      <c r="M5" s="581"/>
      <c r="N5" s="579" t="s">
        <v>107</v>
      </c>
      <c r="O5" s="579"/>
      <c r="P5" s="580"/>
      <c r="Q5" s="581"/>
      <c r="R5" s="581"/>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150">
        <f>MIN(M7,R10)</f>
        <v>0</v>
      </c>
      <c r="E7" s="153" t="s">
        <v>50</v>
      </c>
      <c r="F7" s="153" t="s">
        <v>148</v>
      </c>
      <c r="G7" s="155"/>
      <c r="H7" s="213"/>
      <c r="I7" s="214"/>
      <c r="J7" s="149"/>
      <c r="K7" s="150"/>
      <c r="L7" s="149" t="s">
        <v>110</v>
      </c>
      <c r="M7" s="152"/>
      <c r="N7" s="153" t="s">
        <v>50</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50" t="s">
        <v>112</v>
      </c>
      <c r="C8" s="551"/>
      <c r="D8" s="551"/>
      <c r="E8" s="551"/>
      <c r="F8" s="551"/>
      <c r="G8" s="551"/>
      <c r="H8" s="551"/>
      <c r="I8" s="551"/>
      <c r="J8" s="551"/>
      <c r="K8" s="551"/>
      <c r="L8" s="551"/>
      <c r="M8" s="551"/>
      <c r="N8" s="551"/>
      <c r="O8" s="551"/>
      <c r="P8" s="552"/>
      <c r="Q8" s="553" t="s">
        <v>113</v>
      </c>
      <c r="R8" s="553" t="s">
        <v>114</v>
      </c>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55" t="str">
        <f t="shared" si="1"/>
        <v>*</v>
      </c>
      <c r="F9" s="556"/>
      <c r="G9" s="158" t="str">
        <f t="shared" si="1"/>
        <v>*</v>
      </c>
      <c r="H9" s="158" t="str">
        <f t="shared" si="1"/>
        <v>*</v>
      </c>
      <c r="I9" s="158" t="str">
        <f t="shared" si="1"/>
        <v>*</v>
      </c>
      <c r="J9" s="158" t="str">
        <f t="shared" si="1"/>
        <v>*</v>
      </c>
      <c r="K9" s="158" t="str">
        <f t="shared" si="1"/>
        <v>*</v>
      </c>
      <c r="L9" s="158" t="str">
        <f t="shared" si="1"/>
        <v>*</v>
      </c>
      <c r="M9" s="158" t="str">
        <f t="shared" si="1"/>
        <v>*</v>
      </c>
      <c r="N9" s="555" t="str">
        <f t="shared" si="1"/>
        <v>*</v>
      </c>
      <c r="O9" s="556"/>
      <c r="P9" s="159" t="s">
        <v>45</v>
      </c>
      <c r="Q9" s="554"/>
      <c r="R9" s="554"/>
      <c r="T9" s="215"/>
    </row>
    <row r="10" spans="1:63" ht="22.5" customHeight="1" x14ac:dyDescent="0.15">
      <c r="A10" s="160" t="s">
        <v>115</v>
      </c>
      <c r="B10" s="161"/>
      <c r="C10" s="161"/>
      <c r="D10" s="161"/>
      <c r="E10" s="545"/>
      <c r="F10" s="546"/>
      <c r="G10" s="162"/>
      <c r="H10" s="162"/>
      <c r="I10" s="162"/>
      <c r="J10" s="162"/>
      <c r="K10" s="162"/>
      <c r="L10" s="162"/>
      <c r="M10" s="162"/>
      <c r="N10" s="545"/>
      <c r="O10" s="546"/>
      <c r="P10" s="163">
        <f>SUM(B10:N10)</f>
        <v>0</v>
      </c>
      <c r="Q10" s="164"/>
      <c r="R10" s="165">
        <f>P10+Q10</f>
        <v>0</v>
      </c>
      <c r="T10" s="215"/>
    </row>
    <row r="11" spans="1:63" ht="22.5" customHeight="1" x14ac:dyDescent="0.15">
      <c r="A11" s="166" t="s">
        <v>116</v>
      </c>
      <c r="B11" s="162"/>
      <c r="C11" s="162"/>
      <c r="D11" s="162"/>
      <c r="E11" s="545"/>
      <c r="F11" s="546"/>
      <c r="G11" s="162"/>
      <c r="H11" s="162"/>
      <c r="I11" s="162"/>
      <c r="J11" s="162"/>
      <c r="K11" s="162"/>
      <c r="L11" s="162"/>
      <c r="M11" s="162"/>
      <c r="N11" s="545"/>
      <c r="O11" s="546"/>
      <c r="P11" s="168"/>
      <c r="Q11" s="169">
        <f ca="1">Q12</f>
        <v>0</v>
      </c>
      <c r="R11" s="170" t="s">
        <v>117</v>
      </c>
      <c r="T11" s="215"/>
    </row>
    <row r="12" spans="1:63" ht="22.5" customHeight="1" x14ac:dyDescent="0.15">
      <c r="A12" s="171" t="s">
        <v>118</v>
      </c>
      <c r="B12" s="189"/>
      <c r="C12" s="189"/>
      <c r="D12" s="189"/>
      <c r="E12" s="547"/>
      <c r="F12" s="548"/>
      <c r="G12" s="189"/>
      <c r="H12" s="189"/>
      <c r="I12" s="189"/>
      <c r="J12" s="189"/>
      <c r="K12" s="189"/>
      <c r="L12" s="189"/>
      <c r="M12" s="189"/>
      <c r="N12" s="547"/>
      <c r="O12" s="548"/>
      <c r="P12" s="168"/>
      <c r="Q12" s="173">
        <f ca="1">SUM(OFFSET(C12:O12,0,0,1,(R$4-P$4-1)))/(R$4-P$4-3)</f>
        <v>0</v>
      </c>
      <c r="R12" s="170" t="s">
        <v>117</v>
      </c>
      <c r="T12" s="215"/>
    </row>
    <row r="13" spans="1:63" ht="22.5" customHeight="1" x14ac:dyDescent="0.15">
      <c r="A13" s="160" t="s">
        <v>119</v>
      </c>
      <c r="B13" s="174">
        <f t="shared" ref="B13:N13" si="2">B10*B11</f>
        <v>0</v>
      </c>
      <c r="C13" s="174">
        <f t="shared" si="2"/>
        <v>0</v>
      </c>
      <c r="D13" s="174">
        <f t="shared" si="2"/>
        <v>0</v>
      </c>
      <c r="E13" s="541">
        <f t="shared" si="2"/>
        <v>0</v>
      </c>
      <c r="F13" s="542"/>
      <c r="G13" s="174">
        <f t="shared" si="2"/>
        <v>0</v>
      </c>
      <c r="H13" s="174">
        <f t="shared" si="2"/>
        <v>0</v>
      </c>
      <c r="I13" s="174">
        <f t="shared" si="2"/>
        <v>0</v>
      </c>
      <c r="J13" s="174">
        <f t="shared" si="2"/>
        <v>0</v>
      </c>
      <c r="K13" s="174">
        <f t="shared" si="2"/>
        <v>0</v>
      </c>
      <c r="L13" s="174">
        <f t="shared" si="2"/>
        <v>0</v>
      </c>
      <c r="M13" s="174">
        <f t="shared" si="2"/>
        <v>0</v>
      </c>
      <c r="N13" s="541">
        <f t="shared" si="2"/>
        <v>0</v>
      </c>
      <c r="O13" s="542"/>
      <c r="P13" s="174">
        <f>SUM(B13:N13)</f>
        <v>0</v>
      </c>
      <c r="Q13" s="174">
        <f ca="1">Q10*Q11</f>
        <v>0</v>
      </c>
      <c r="R13" s="174">
        <f ca="1">P13+Q13</f>
        <v>0</v>
      </c>
      <c r="T13" s="215"/>
    </row>
    <row r="14" spans="1:63" ht="22.5" customHeight="1" x14ac:dyDescent="0.15">
      <c r="A14" s="175" t="s">
        <v>120</v>
      </c>
      <c r="B14" s="176">
        <f t="shared" ref="B14:N14" si="3">B10*B12</f>
        <v>0</v>
      </c>
      <c r="C14" s="176">
        <f t="shared" si="3"/>
        <v>0</v>
      </c>
      <c r="D14" s="176">
        <f t="shared" si="3"/>
        <v>0</v>
      </c>
      <c r="E14" s="541">
        <f t="shared" si="3"/>
        <v>0</v>
      </c>
      <c r="F14" s="542"/>
      <c r="G14" s="176">
        <f t="shared" si="3"/>
        <v>0</v>
      </c>
      <c r="H14" s="176">
        <f t="shared" si="3"/>
        <v>0</v>
      </c>
      <c r="I14" s="176">
        <f t="shared" si="3"/>
        <v>0</v>
      </c>
      <c r="J14" s="176">
        <f t="shared" si="3"/>
        <v>0</v>
      </c>
      <c r="K14" s="176">
        <f t="shared" si="3"/>
        <v>0</v>
      </c>
      <c r="L14" s="176">
        <f t="shared" si="3"/>
        <v>0</v>
      </c>
      <c r="M14" s="176">
        <f t="shared" si="3"/>
        <v>0</v>
      </c>
      <c r="N14" s="541">
        <f t="shared" si="3"/>
        <v>0</v>
      </c>
      <c r="O14" s="542"/>
      <c r="P14" s="176">
        <f>SUM(B14:N14)</f>
        <v>0</v>
      </c>
      <c r="Q14" s="177">
        <f ca="1">Q10*Q12</f>
        <v>0</v>
      </c>
      <c r="R14" s="177">
        <f ca="1">P14+Q14</f>
        <v>0</v>
      </c>
      <c r="T14" s="215"/>
    </row>
    <row r="15" spans="1:63" ht="22.5" customHeight="1" x14ac:dyDescent="0.15">
      <c r="A15" s="160" t="s">
        <v>131</v>
      </c>
      <c r="B15" s="178" t="s">
        <v>132</v>
      </c>
      <c r="C15" s="179"/>
      <c r="D15" s="179"/>
      <c r="E15" s="180"/>
      <c r="F15" s="180"/>
      <c r="G15" s="180" t="s">
        <v>123</v>
      </c>
      <c r="H15" s="180"/>
      <c r="I15" s="180"/>
      <c r="J15" s="180"/>
      <c r="K15" s="543">
        <f ca="1">R13</f>
        <v>0</v>
      </c>
      <c r="L15" s="543"/>
      <c r="M15" s="181">
        <f>R10</f>
        <v>0</v>
      </c>
      <c r="N15" s="544">
        <f>M7</f>
        <v>0</v>
      </c>
      <c r="O15" s="544"/>
      <c r="P15" s="544"/>
      <c r="Q15" s="156"/>
      <c r="R15" s="174">
        <f ca="1">IFERROR(R13/R10*D7,0)</f>
        <v>0</v>
      </c>
      <c r="T15" s="215"/>
    </row>
    <row r="16" spans="1:63" ht="22.5" customHeight="1" x14ac:dyDescent="0.15">
      <c r="A16" s="182" t="s">
        <v>124</v>
      </c>
      <c r="B16" s="183"/>
      <c r="C16" s="184"/>
      <c r="D16" s="184"/>
      <c r="E16" s="185"/>
      <c r="F16" s="185"/>
      <c r="G16" s="185" t="s">
        <v>125</v>
      </c>
      <c r="H16" s="185"/>
      <c r="I16" s="185"/>
      <c r="J16" s="185"/>
      <c r="K16" s="185"/>
      <c r="L16" s="534">
        <f ca="1">R14</f>
        <v>0</v>
      </c>
      <c r="M16" s="534"/>
      <c r="N16" s="535">
        <f>R10</f>
        <v>0</v>
      </c>
      <c r="O16" s="535"/>
      <c r="P16" s="185"/>
      <c r="Q16" s="186"/>
      <c r="R16" s="187">
        <f ca="1">IFERROR(R14/R10,0)</f>
        <v>0</v>
      </c>
      <c r="T16" s="215"/>
    </row>
    <row r="17" spans="1:20" ht="22.5" customHeight="1" x14ac:dyDescent="0.15">
      <c r="A17" s="182" t="s">
        <v>126</v>
      </c>
      <c r="B17" s="155"/>
      <c r="C17" s="155"/>
      <c r="D17" s="155"/>
      <c r="E17" s="155"/>
      <c r="F17" s="155"/>
      <c r="G17" s="155"/>
      <c r="H17" s="155"/>
      <c r="I17" s="155"/>
      <c r="J17" s="155"/>
      <c r="K17" s="155"/>
      <c r="L17" s="155"/>
      <c r="M17" s="155"/>
      <c r="N17" s="155"/>
      <c r="O17" s="155"/>
      <c r="P17" s="155"/>
      <c r="Q17" s="155"/>
      <c r="R17" s="188">
        <v>21000</v>
      </c>
      <c r="T17" s="215"/>
    </row>
    <row r="18" spans="1:20" ht="18" customHeight="1" x14ac:dyDescent="0.15">
      <c r="T18" s="215"/>
    </row>
    <row r="19" spans="1:20" ht="22.5" customHeight="1" x14ac:dyDescent="0.15">
      <c r="A19" s="410"/>
      <c r="B19" s="148"/>
      <c r="C19" s="149" t="s">
        <v>108</v>
      </c>
      <c r="D19" s="150">
        <f>MIN(M19,R22)</f>
        <v>0</v>
      </c>
      <c r="E19" s="153" t="s">
        <v>50</v>
      </c>
      <c r="F19" s="153" t="s">
        <v>148</v>
      </c>
      <c r="G19" s="155"/>
      <c r="H19" s="147"/>
      <c r="I19" s="216"/>
      <c r="J19" s="149"/>
      <c r="K19" s="150"/>
      <c r="L19" s="149" t="s">
        <v>110</v>
      </c>
      <c r="M19" s="152"/>
      <c r="N19" s="153" t="s">
        <v>50</v>
      </c>
      <c r="O19" s="153"/>
      <c r="P19" s="154"/>
      <c r="Q19" s="155"/>
      <c r="R19" s="156"/>
      <c r="T19" s="215"/>
    </row>
    <row r="20" spans="1:20" ht="15" customHeight="1" x14ac:dyDescent="0.15">
      <c r="A20" s="411"/>
      <c r="B20" s="550" t="s">
        <v>112</v>
      </c>
      <c r="C20" s="551"/>
      <c r="D20" s="551"/>
      <c r="E20" s="551"/>
      <c r="F20" s="551"/>
      <c r="G20" s="551"/>
      <c r="H20" s="551"/>
      <c r="I20" s="551"/>
      <c r="J20" s="551"/>
      <c r="K20" s="551"/>
      <c r="L20" s="551"/>
      <c r="M20" s="551"/>
      <c r="N20" s="551"/>
      <c r="O20" s="551"/>
      <c r="P20" s="552"/>
      <c r="Q20" s="553" t="s">
        <v>113</v>
      </c>
      <c r="R20" s="553" t="s">
        <v>114</v>
      </c>
      <c r="T20" s="215"/>
    </row>
    <row r="21" spans="1:20" ht="15" customHeight="1" x14ac:dyDescent="0.15">
      <c r="A21" s="411"/>
      <c r="B21" s="157" t="str">
        <f>IFERROR(IF(B4&gt;12,B4-12,IF(B4=0,"*",B4)),"*")</f>
        <v>*</v>
      </c>
      <c r="C21" s="158" t="str">
        <f t="shared" ref="C21:N21" si="4">IFERROR(IF(C$4&gt;12,C$4-12,C$4),"*")</f>
        <v>*</v>
      </c>
      <c r="D21" s="158" t="str">
        <f t="shared" si="4"/>
        <v>*</v>
      </c>
      <c r="E21" s="555" t="str">
        <f t="shared" si="4"/>
        <v>*</v>
      </c>
      <c r="F21" s="556"/>
      <c r="G21" s="158" t="str">
        <f t="shared" si="4"/>
        <v>*</v>
      </c>
      <c r="H21" s="158" t="str">
        <f t="shared" si="4"/>
        <v>*</v>
      </c>
      <c r="I21" s="158" t="str">
        <f t="shared" si="4"/>
        <v>*</v>
      </c>
      <c r="J21" s="158" t="str">
        <f t="shared" si="4"/>
        <v>*</v>
      </c>
      <c r="K21" s="158" t="str">
        <f t="shared" si="4"/>
        <v>*</v>
      </c>
      <c r="L21" s="158" t="str">
        <f t="shared" si="4"/>
        <v>*</v>
      </c>
      <c r="M21" s="158" t="str">
        <f t="shared" si="4"/>
        <v>*</v>
      </c>
      <c r="N21" s="555" t="str">
        <f t="shared" si="4"/>
        <v>*</v>
      </c>
      <c r="O21" s="556"/>
      <c r="P21" s="159" t="s">
        <v>45</v>
      </c>
      <c r="Q21" s="554"/>
      <c r="R21" s="554"/>
      <c r="T21" s="215"/>
    </row>
    <row r="22" spans="1:20" ht="21.75" customHeight="1" x14ac:dyDescent="0.15">
      <c r="A22" s="160" t="s">
        <v>115</v>
      </c>
      <c r="B22" s="161"/>
      <c r="C22" s="161"/>
      <c r="D22" s="161"/>
      <c r="E22" s="545"/>
      <c r="F22" s="546"/>
      <c r="G22" s="162"/>
      <c r="H22" s="162"/>
      <c r="I22" s="162"/>
      <c r="J22" s="162"/>
      <c r="K22" s="162"/>
      <c r="L22" s="162"/>
      <c r="M22" s="162"/>
      <c r="N22" s="545"/>
      <c r="O22" s="546"/>
      <c r="P22" s="163">
        <f>SUM(B22:N22)</f>
        <v>0</v>
      </c>
      <c r="Q22" s="164"/>
      <c r="R22" s="165">
        <f>P22+Q22</f>
        <v>0</v>
      </c>
      <c r="T22" s="215"/>
    </row>
    <row r="23" spans="1:20" ht="21.75" customHeight="1" x14ac:dyDescent="0.15">
      <c r="A23" s="166" t="s">
        <v>116</v>
      </c>
      <c r="B23" s="162"/>
      <c r="C23" s="162"/>
      <c r="D23" s="162"/>
      <c r="E23" s="545"/>
      <c r="F23" s="546"/>
      <c r="G23" s="162"/>
      <c r="H23" s="162"/>
      <c r="I23" s="162"/>
      <c r="J23" s="162"/>
      <c r="K23" s="162"/>
      <c r="L23" s="162"/>
      <c r="M23" s="162"/>
      <c r="N23" s="545"/>
      <c r="O23" s="546"/>
      <c r="P23" s="168"/>
      <c r="Q23" s="169">
        <f ca="1">Q24</f>
        <v>0</v>
      </c>
      <c r="R23" s="170" t="s">
        <v>127</v>
      </c>
      <c r="T23" s="215"/>
    </row>
    <row r="24" spans="1:20" ht="21.75" customHeight="1" x14ac:dyDescent="0.15">
      <c r="A24" s="171" t="s">
        <v>118</v>
      </c>
      <c r="B24" s="189"/>
      <c r="C24" s="189"/>
      <c r="D24" s="189"/>
      <c r="E24" s="547"/>
      <c r="F24" s="548"/>
      <c r="G24" s="189"/>
      <c r="H24" s="189"/>
      <c r="I24" s="189"/>
      <c r="J24" s="189"/>
      <c r="K24" s="189"/>
      <c r="L24" s="189"/>
      <c r="M24" s="189"/>
      <c r="N24" s="547"/>
      <c r="O24" s="548"/>
      <c r="P24" s="168"/>
      <c r="Q24" s="173">
        <f ca="1">SUM(OFFSET(C24:O24,0,0,1,(R$4-P$4-1)))/(R$4-P$4-2)</f>
        <v>0</v>
      </c>
      <c r="R24" s="170" t="s">
        <v>127</v>
      </c>
      <c r="T24" s="215"/>
    </row>
    <row r="25" spans="1:20" ht="21.75" customHeight="1" x14ac:dyDescent="0.15">
      <c r="A25" s="175" t="s">
        <v>119</v>
      </c>
      <c r="B25" s="174">
        <f t="shared" ref="B25:N25" si="5">B22*B23</f>
        <v>0</v>
      </c>
      <c r="C25" s="174">
        <f t="shared" si="5"/>
        <v>0</v>
      </c>
      <c r="D25" s="174">
        <f t="shared" si="5"/>
        <v>0</v>
      </c>
      <c r="E25" s="541">
        <f t="shared" si="5"/>
        <v>0</v>
      </c>
      <c r="F25" s="542"/>
      <c r="G25" s="174">
        <f t="shared" si="5"/>
        <v>0</v>
      </c>
      <c r="H25" s="174">
        <f t="shared" si="5"/>
        <v>0</v>
      </c>
      <c r="I25" s="174">
        <f t="shared" si="5"/>
        <v>0</v>
      </c>
      <c r="J25" s="174">
        <f t="shared" si="5"/>
        <v>0</v>
      </c>
      <c r="K25" s="174">
        <f>K22*K23</f>
        <v>0</v>
      </c>
      <c r="L25" s="174">
        <f t="shared" si="5"/>
        <v>0</v>
      </c>
      <c r="M25" s="174">
        <f t="shared" si="5"/>
        <v>0</v>
      </c>
      <c r="N25" s="541">
        <f t="shared" si="5"/>
        <v>0</v>
      </c>
      <c r="O25" s="542"/>
      <c r="P25" s="174">
        <f>SUM(B25:N25)</f>
        <v>0</v>
      </c>
      <c r="Q25" s="174">
        <f ca="1">Q22*Q23</f>
        <v>0</v>
      </c>
      <c r="R25" s="174">
        <f ca="1">P25+Q25</f>
        <v>0</v>
      </c>
    </row>
    <row r="26" spans="1:20" ht="21.75" customHeight="1" x14ac:dyDescent="0.15">
      <c r="A26" s="175" t="s">
        <v>128</v>
      </c>
      <c r="B26" s="176">
        <f t="shared" ref="B26" si="6">B22*B24</f>
        <v>0</v>
      </c>
      <c r="C26" s="176">
        <f>C22*C24</f>
        <v>0</v>
      </c>
      <c r="D26" s="176">
        <f t="shared" ref="D26" si="7">D22*D24</f>
        <v>0</v>
      </c>
      <c r="E26" s="541">
        <f>E22*E24</f>
        <v>0</v>
      </c>
      <c r="F26" s="542"/>
      <c r="G26" s="176">
        <f t="shared" ref="G26:N26" si="8">G22*G24</f>
        <v>0</v>
      </c>
      <c r="H26" s="176">
        <f t="shared" si="8"/>
        <v>0</v>
      </c>
      <c r="I26" s="176">
        <f t="shared" si="8"/>
        <v>0</v>
      </c>
      <c r="J26" s="176">
        <f t="shared" si="8"/>
        <v>0</v>
      </c>
      <c r="K26" s="176">
        <f t="shared" si="8"/>
        <v>0</v>
      </c>
      <c r="L26" s="176">
        <f t="shared" si="8"/>
        <v>0</v>
      </c>
      <c r="M26" s="176">
        <f t="shared" si="8"/>
        <v>0</v>
      </c>
      <c r="N26" s="541">
        <f t="shared" si="8"/>
        <v>0</v>
      </c>
      <c r="O26" s="542"/>
      <c r="P26" s="176">
        <f>SUM(B26:N26)</f>
        <v>0</v>
      </c>
      <c r="Q26" s="177">
        <f ca="1">Q22*Q24</f>
        <v>0</v>
      </c>
      <c r="R26" s="177">
        <f ca="1">P26+Q26</f>
        <v>0</v>
      </c>
    </row>
    <row r="27" spans="1:20" ht="21.75" customHeight="1" x14ac:dyDescent="0.15">
      <c r="A27" s="160" t="s">
        <v>121</v>
      </c>
      <c r="B27" s="178" t="s">
        <v>122</v>
      </c>
      <c r="C27" s="179"/>
      <c r="D27" s="179"/>
      <c r="E27" s="180"/>
      <c r="F27" s="180"/>
      <c r="G27" s="180" t="s">
        <v>123</v>
      </c>
      <c r="H27" s="180"/>
      <c r="I27" s="180"/>
      <c r="J27" s="180"/>
      <c r="K27" s="543">
        <f ca="1">R25</f>
        <v>0</v>
      </c>
      <c r="L27" s="543"/>
      <c r="M27" s="181">
        <f>R22</f>
        <v>0</v>
      </c>
      <c r="N27" s="544">
        <f>M19</f>
        <v>0</v>
      </c>
      <c r="O27" s="544"/>
      <c r="P27" s="544"/>
      <c r="Q27" s="156"/>
      <c r="R27" s="174">
        <f ca="1">IFERROR(R25/R22*D19,0)</f>
        <v>0</v>
      </c>
    </row>
    <row r="28" spans="1:20" ht="21.75" customHeight="1" x14ac:dyDescent="0.15">
      <c r="A28" s="166" t="s">
        <v>129</v>
      </c>
      <c r="B28" s="183"/>
      <c r="C28" s="184"/>
      <c r="D28" s="184"/>
      <c r="E28" s="185"/>
      <c r="F28" s="185"/>
      <c r="G28" s="185" t="s">
        <v>125</v>
      </c>
      <c r="H28" s="185"/>
      <c r="I28" s="185"/>
      <c r="J28" s="185"/>
      <c r="K28" s="185"/>
      <c r="L28" s="534">
        <f ca="1">R26</f>
        <v>0</v>
      </c>
      <c r="M28" s="534"/>
      <c r="N28" s="535">
        <f>R22</f>
        <v>0</v>
      </c>
      <c r="O28" s="535"/>
      <c r="P28" s="185"/>
      <c r="Q28" s="186"/>
      <c r="R28" s="187">
        <f ca="1">IFERROR(R26/R22,0)</f>
        <v>0</v>
      </c>
    </row>
    <row r="29" spans="1:20"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20" ht="18" customHeight="1" x14ac:dyDescent="0.15">
      <c r="A30" s="191"/>
      <c r="B30" s="191"/>
      <c r="C30" s="191"/>
      <c r="D30" s="191"/>
      <c r="E30" s="191"/>
      <c r="F30" s="191"/>
      <c r="G30" s="191"/>
      <c r="H30" s="191"/>
      <c r="I30" s="191"/>
      <c r="J30" s="191"/>
      <c r="K30" s="191"/>
      <c r="L30" s="191"/>
      <c r="M30" s="191"/>
      <c r="N30" s="191"/>
      <c r="O30" s="191"/>
      <c r="P30" s="191"/>
      <c r="Q30" s="191"/>
      <c r="R30" s="192"/>
    </row>
    <row r="31" spans="1:20" ht="22.5" customHeight="1" x14ac:dyDescent="0.15">
      <c r="A31" s="410"/>
      <c r="B31" s="148"/>
      <c r="C31" s="149" t="s">
        <v>108</v>
      </c>
      <c r="D31" s="150">
        <f>MIN(M31,R34)</f>
        <v>0</v>
      </c>
      <c r="E31" s="153" t="s">
        <v>50</v>
      </c>
      <c r="F31" s="153" t="s">
        <v>148</v>
      </c>
      <c r="G31" s="155"/>
      <c r="H31" s="213"/>
      <c r="I31" s="214"/>
      <c r="J31" s="149"/>
      <c r="K31" s="150"/>
      <c r="L31" s="149" t="s">
        <v>110</v>
      </c>
      <c r="M31" s="152"/>
      <c r="N31" s="153" t="s">
        <v>50</v>
      </c>
      <c r="O31" s="153"/>
      <c r="P31" s="154"/>
      <c r="Q31" s="155"/>
      <c r="R31" s="156"/>
    </row>
    <row r="32" spans="1:20" ht="15" customHeight="1" x14ac:dyDescent="0.15">
      <c r="A32" s="411"/>
      <c r="B32" s="550" t="s">
        <v>112</v>
      </c>
      <c r="C32" s="551"/>
      <c r="D32" s="551"/>
      <c r="E32" s="551"/>
      <c r="F32" s="551"/>
      <c r="G32" s="551"/>
      <c r="H32" s="551"/>
      <c r="I32" s="551"/>
      <c r="J32" s="551"/>
      <c r="K32" s="551"/>
      <c r="L32" s="551"/>
      <c r="M32" s="551"/>
      <c r="N32" s="551"/>
      <c r="O32" s="551"/>
      <c r="P32" s="552"/>
      <c r="Q32" s="553" t="s">
        <v>113</v>
      </c>
      <c r="R32" s="553" t="s">
        <v>114</v>
      </c>
    </row>
    <row r="33" spans="1:18" ht="15" customHeight="1" x14ac:dyDescent="0.15">
      <c r="A33" s="413"/>
      <c r="B33" s="157" t="str">
        <f>IFERROR(IF(B4&gt;12,B4-12,IF(B4=0,"*",B4)),"*")</f>
        <v>*</v>
      </c>
      <c r="C33" s="158" t="str">
        <f t="shared" ref="C33:N33" si="9">IFERROR(IF(C$4&gt;12,C$4-12,C$4),"*")</f>
        <v>*</v>
      </c>
      <c r="D33" s="158" t="str">
        <f t="shared" si="9"/>
        <v>*</v>
      </c>
      <c r="E33" s="555" t="str">
        <f t="shared" si="9"/>
        <v>*</v>
      </c>
      <c r="F33" s="556"/>
      <c r="G33" s="158" t="str">
        <f t="shared" si="9"/>
        <v>*</v>
      </c>
      <c r="H33" s="158" t="str">
        <f t="shared" si="9"/>
        <v>*</v>
      </c>
      <c r="I33" s="158" t="str">
        <f t="shared" si="9"/>
        <v>*</v>
      </c>
      <c r="J33" s="158" t="str">
        <f t="shared" si="9"/>
        <v>*</v>
      </c>
      <c r="K33" s="158" t="str">
        <f t="shared" si="9"/>
        <v>*</v>
      </c>
      <c r="L33" s="158" t="str">
        <f t="shared" si="9"/>
        <v>*</v>
      </c>
      <c r="M33" s="158" t="str">
        <f t="shared" si="9"/>
        <v>*</v>
      </c>
      <c r="N33" s="555" t="str">
        <f t="shared" si="9"/>
        <v>*</v>
      </c>
      <c r="O33" s="556"/>
      <c r="P33" s="159" t="s">
        <v>45</v>
      </c>
      <c r="Q33" s="554"/>
      <c r="R33" s="554"/>
    </row>
    <row r="34" spans="1:18" ht="22.5" customHeight="1" x14ac:dyDescent="0.15">
      <c r="A34" s="160" t="s">
        <v>115</v>
      </c>
      <c r="B34" s="161"/>
      <c r="C34" s="161"/>
      <c r="D34" s="161"/>
      <c r="E34" s="545"/>
      <c r="F34" s="546"/>
      <c r="G34" s="162"/>
      <c r="H34" s="162"/>
      <c r="I34" s="162"/>
      <c r="J34" s="162"/>
      <c r="K34" s="162"/>
      <c r="L34" s="162"/>
      <c r="M34" s="162"/>
      <c r="N34" s="545"/>
      <c r="O34" s="546"/>
      <c r="P34" s="163">
        <f>SUM(B34:N34)</f>
        <v>0</v>
      </c>
      <c r="Q34" s="164"/>
      <c r="R34" s="165">
        <f>P34+Q34</f>
        <v>0</v>
      </c>
    </row>
    <row r="35" spans="1:18" ht="22.5" customHeight="1" x14ac:dyDescent="0.15">
      <c r="A35" s="166" t="s">
        <v>116</v>
      </c>
      <c r="B35" s="162"/>
      <c r="C35" s="162"/>
      <c r="D35" s="162"/>
      <c r="E35" s="545"/>
      <c r="F35" s="546"/>
      <c r="G35" s="162"/>
      <c r="H35" s="162"/>
      <c r="I35" s="162"/>
      <c r="J35" s="162"/>
      <c r="K35" s="162"/>
      <c r="L35" s="162"/>
      <c r="M35" s="162"/>
      <c r="N35" s="545"/>
      <c r="O35" s="546"/>
      <c r="P35" s="168"/>
      <c r="Q35" s="169">
        <f ca="1">Q36</f>
        <v>0</v>
      </c>
      <c r="R35" s="170" t="s">
        <v>117</v>
      </c>
    </row>
    <row r="36" spans="1:18" ht="22.5" customHeight="1" x14ac:dyDescent="0.15">
      <c r="A36" s="171" t="s">
        <v>118</v>
      </c>
      <c r="B36" s="189"/>
      <c r="C36" s="189"/>
      <c r="D36" s="189"/>
      <c r="E36" s="547"/>
      <c r="F36" s="548"/>
      <c r="G36" s="189"/>
      <c r="H36" s="189"/>
      <c r="I36" s="189"/>
      <c r="J36" s="189"/>
      <c r="K36" s="189"/>
      <c r="L36" s="189"/>
      <c r="M36" s="189"/>
      <c r="N36" s="547"/>
      <c r="O36" s="548"/>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41">
        <f t="shared" si="10"/>
        <v>0</v>
      </c>
      <c r="F37" s="542"/>
      <c r="G37" s="174">
        <f t="shared" si="10"/>
        <v>0</v>
      </c>
      <c r="H37" s="174">
        <f t="shared" si="10"/>
        <v>0</v>
      </c>
      <c r="I37" s="174">
        <f t="shared" si="10"/>
        <v>0</v>
      </c>
      <c r="J37" s="174">
        <f t="shared" si="10"/>
        <v>0</v>
      </c>
      <c r="K37" s="174">
        <f t="shared" si="10"/>
        <v>0</v>
      </c>
      <c r="L37" s="174">
        <f t="shared" si="10"/>
        <v>0</v>
      </c>
      <c r="M37" s="174">
        <f t="shared" si="10"/>
        <v>0</v>
      </c>
      <c r="N37" s="541">
        <f t="shared" si="10"/>
        <v>0</v>
      </c>
      <c r="O37" s="542"/>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41">
        <f>E34*E36</f>
        <v>0</v>
      </c>
      <c r="F38" s="542"/>
      <c r="G38" s="176">
        <f t="shared" ref="G38:N38" si="13">G34*G36</f>
        <v>0</v>
      </c>
      <c r="H38" s="176">
        <f t="shared" si="13"/>
        <v>0</v>
      </c>
      <c r="I38" s="176">
        <f t="shared" si="13"/>
        <v>0</v>
      </c>
      <c r="J38" s="176">
        <f t="shared" si="13"/>
        <v>0</v>
      </c>
      <c r="K38" s="176">
        <f t="shared" si="13"/>
        <v>0</v>
      </c>
      <c r="L38" s="176">
        <f t="shared" si="13"/>
        <v>0</v>
      </c>
      <c r="M38" s="176">
        <f t="shared" si="13"/>
        <v>0</v>
      </c>
      <c r="N38" s="541">
        <f t="shared" si="13"/>
        <v>0</v>
      </c>
      <c r="O38" s="542"/>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43">
        <f ca="1">R37</f>
        <v>0</v>
      </c>
      <c r="L39" s="543"/>
      <c r="M39" s="181">
        <f>R34</f>
        <v>0</v>
      </c>
      <c r="N39" s="544">
        <f>M31</f>
        <v>0</v>
      </c>
      <c r="O39" s="544"/>
      <c r="P39" s="544"/>
      <c r="Q39" s="156"/>
      <c r="R39" s="174">
        <f ca="1">IFERROR(R37/R34*D31,0)</f>
        <v>0</v>
      </c>
    </row>
    <row r="40" spans="1:18" ht="22.5" customHeight="1" x14ac:dyDescent="0.15">
      <c r="A40" s="166" t="s">
        <v>129</v>
      </c>
      <c r="B40" s="183"/>
      <c r="C40" s="184"/>
      <c r="D40" s="184"/>
      <c r="E40" s="185"/>
      <c r="F40" s="185"/>
      <c r="G40" s="185" t="s">
        <v>125</v>
      </c>
      <c r="H40" s="185"/>
      <c r="I40" s="185"/>
      <c r="J40" s="185"/>
      <c r="K40" s="185"/>
      <c r="L40" s="534">
        <f ca="1">R38</f>
        <v>0</v>
      </c>
      <c r="M40" s="534"/>
      <c r="N40" s="535">
        <f>R34</f>
        <v>0</v>
      </c>
      <c r="O40" s="535"/>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88"/>
    </row>
    <row r="42" spans="1:18" ht="18" customHeight="1" x14ac:dyDescent="0.15"/>
    <row r="43" spans="1:18" ht="22.5" customHeight="1" x14ac:dyDescent="0.15">
      <c r="A43" s="410"/>
      <c r="B43" s="148"/>
      <c r="C43" s="149" t="s">
        <v>108</v>
      </c>
      <c r="D43" s="150">
        <f>MIN(M43,R46)</f>
        <v>0</v>
      </c>
      <c r="E43" s="153" t="s">
        <v>50</v>
      </c>
      <c r="F43" s="153" t="s">
        <v>148</v>
      </c>
      <c r="G43" s="155"/>
      <c r="H43" s="213"/>
      <c r="I43" s="214"/>
      <c r="J43" s="149"/>
      <c r="K43" s="150"/>
      <c r="L43" s="149" t="s">
        <v>110</v>
      </c>
      <c r="M43" s="152"/>
      <c r="N43" s="153" t="s">
        <v>50</v>
      </c>
      <c r="O43" s="153"/>
      <c r="P43" s="154"/>
      <c r="Q43" s="155"/>
      <c r="R43" s="156"/>
    </row>
    <row r="44" spans="1:18" ht="15" customHeight="1" x14ac:dyDescent="0.15">
      <c r="A44" s="411"/>
      <c r="B44" s="550" t="s">
        <v>112</v>
      </c>
      <c r="C44" s="551"/>
      <c r="D44" s="551"/>
      <c r="E44" s="551"/>
      <c r="F44" s="551"/>
      <c r="G44" s="551"/>
      <c r="H44" s="551"/>
      <c r="I44" s="551"/>
      <c r="J44" s="551"/>
      <c r="K44" s="551"/>
      <c r="L44" s="551"/>
      <c r="M44" s="551"/>
      <c r="N44" s="551"/>
      <c r="O44" s="551"/>
      <c r="P44" s="552"/>
      <c r="Q44" s="553" t="s">
        <v>113</v>
      </c>
      <c r="R44" s="553" t="s">
        <v>114</v>
      </c>
    </row>
    <row r="45" spans="1:18" ht="15" customHeight="1" x14ac:dyDescent="0.15">
      <c r="A45" s="413"/>
      <c r="B45" s="157" t="str">
        <f>IFERROR(IF(B4&gt;12,B4-12,IF(B4=0,"*",B4)),"*")</f>
        <v>*</v>
      </c>
      <c r="C45" s="158" t="str">
        <f t="shared" ref="C45:N45" si="14">IFERROR(IF(C$4&gt;12,C$4-12,C$4),"*")</f>
        <v>*</v>
      </c>
      <c r="D45" s="158" t="str">
        <f t="shared" si="14"/>
        <v>*</v>
      </c>
      <c r="E45" s="555" t="str">
        <f t="shared" si="14"/>
        <v>*</v>
      </c>
      <c r="F45" s="556"/>
      <c r="G45" s="158" t="str">
        <f t="shared" si="14"/>
        <v>*</v>
      </c>
      <c r="H45" s="158" t="str">
        <f t="shared" si="14"/>
        <v>*</v>
      </c>
      <c r="I45" s="158" t="str">
        <f t="shared" si="14"/>
        <v>*</v>
      </c>
      <c r="J45" s="158" t="str">
        <f t="shared" si="14"/>
        <v>*</v>
      </c>
      <c r="K45" s="158" t="str">
        <f t="shared" si="14"/>
        <v>*</v>
      </c>
      <c r="L45" s="158" t="str">
        <f t="shared" si="14"/>
        <v>*</v>
      </c>
      <c r="M45" s="158" t="str">
        <f t="shared" si="14"/>
        <v>*</v>
      </c>
      <c r="N45" s="555" t="str">
        <f t="shared" si="14"/>
        <v>*</v>
      </c>
      <c r="O45" s="556"/>
      <c r="P45" s="159" t="s">
        <v>45</v>
      </c>
      <c r="Q45" s="554"/>
      <c r="R45" s="554"/>
    </row>
    <row r="46" spans="1:18" ht="22.5" customHeight="1" x14ac:dyDescent="0.15">
      <c r="A46" s="160" t="s">
        <v>115</v>
      </c>
      <c r="B46" s="161"/>
      <c r="C46" s="161"/>
      <c r="D46" s="161"/>
      <c r="E46" s="545"/>
      <c r="F46" s="546"/>
      <c r="G46" s="162"/>
      <c r="H46" s="162"/>
      <c r="I46" s="162"/>
      <c r="J46" s="162"/>
      <c r="K46" s="162"/>
      <c r="L46" s="162"/>
      <c r="M46" s="162"/>
      <c r="N46" s="545"/>
      <c r="O46" s="546"/>
      <c r="P46" s="163">
        <f>SUM(B46:N46)</f>
        <v>0</v>
      </c>
      <c r="Q46" s="164"/>
      <c r="R46" s="165">
        <f>P46+Q46</f>
        <v>0</v>
      </c>
    </row>
    <row r="47" spans="1:18" ht="22.5" customHeight="1" x14ac:dyDescent="0.15">
      <c r="A47" s="166" t="s">
        <v>116</v>
      </c>
      <c r="B47" s="162"/>
      <c r="C47" s="162"/>
      <c r="D47" s="162"/>
      <c r="E47" s="545"/>
      <c r="F47" s="546"/>
      <c r="G47" s="162"/>
      <c r="H47" s="162"/>
      <c r="I47" s="162"/>
      <c r="J47" s="162"/>
      <c r="K47" s="162"/>
      <c r="L47" s="162"/>
      <c r="M47" s="162"/>
      <c r="N47" s="545"/>
      <c r="O47" s="546"/>
      <c r="P47" s="168"/>
      <c r="Q47" s="169">
        <f ca="1">Q48</f>
        <v>0</v>
      </c>
      <c r="R47" s="170" t="s">
        <v>117</v>
      </c>
    </row>
    <row r="48" spans="1:18" ht="22.5" customHeight="1" x14ac:dyDescent="0.15">
      <c r="A48" s="171" t="s">
        <v>118</v>
      </c>
      <c r="B48" s="189"/>
      <c r="C48" s="189"/>
      <c r="D48" s="189"/>
      <c r="E48" s="547"/>
      <c r="F48" s="548"/>
      <c r="G48" s="189"/>
      <c r="H48" s="189"/>
      <c r="I48" s="189"/>
      <c r="J48" s="189"/>
      <c r="K48" s="189"/>
      <c r="L48" s="189"/>
      <c r="M48" s="189"/>
      <c r="N48" s="547"/>
      <c r="O48" s="548"/>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41">
        <f t="shared" si="15"/>
        <v>0</v>
      </c>
      <c r="F49" s="542"/>
      <c r="G49" s="174">
        <f t="shared" si="15"/>
        <v>0</v>
      </c>
      <c r="H49" s="174">
        <f t="shared" si="15"/>
        <v>0</v>
      </c>
      <c r="I49" s="174">
        <f t="shared" si="15"/>
        <v>0</v>
      </c>
      <c r="J49" s="174">
        <f t="shared" si="15"/>
        <v>0</v>
      </c>
      <c r="K49" s="174">
        <f t="shared" si="15"/>
        <v>0</v>
      </c>
      <c r="L49" s="174">
        <f t="shared" si="15"/>
        <v>0</v>
      </c>
      <c r="M49" s="174">
        <f t="shared" si="15"/>
        <v>0</v>
      </c>
      <c r="N49" s="541">
        <f t="shared" si="15"/>
        <v>0</v>
      </c>
      <c r="O49" s="542"/>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41">
        <f>E46*E48</f>
        <v>0</v>
      </c>
      <c r="F50" s="542"/>
      <c r="G50" s="176">
        <f t="shared" ref="G50:N50" si="18">G46*G48</f>
        <v>0</v>
      </c>
      <c r="H50" s="176">
        <f t="shared" si="18"/>
        <v>0</v>
      </c>
      <c r="I50" s="176">
        <f t="shared" si="18"/>
        <v>0</v>
      </c>
      <c r="J50" s="176">
        <f t="shared" si="18"/>
        <v>0</v>
      </c>
      <c r="K50" s="176">
        <f t="shared" si="18"/>
        <v>0</v>
      </c>
      <c r="L50" s="176">
        <f t="shared" si="18"/>
        <v>0</v>
      </c>
      <c r="M50" s="176">
        <f t="shared" si="18"/>
        <v>0</v>
      </c>
      <c r="N50" s="541">
        <f t="shared" si="18"/>
        <v>0</v>
      </c>
      <c r="O50" s="542"/>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43">
        <f ca="1">R49</f>
        <v>0</v>
      </c>
      <c r="L51" s="543"/>
      <c r="M51" s="181">
        <f>R46</f>
        <v>0</v>
      </c>
      <c r="N51" s="544">
        <f>M43</f>
        <v>0</v>
      </c>
      <c r="O51" s="544"/>
      <c r="P51" s="544"/>
      <c r="Q51" s="156"/>
      <c r="R51" s="174">
        <f ca="1">IFERROR(R49/R46*D43,0)</f>
        <v>0</v>
      </c>
    </row>
    <row r="52" spans="1:18" ht="22.5" customHeight="1" x14ac:dyDescent="0.15">
      <c r="A52" s="166" t="s">
        <v>129</v>
      </c>
      <c r="B52" s="183"/>
      <c r="C52" s="184"/>
      <c r="D52" s="184"/>
      <c r="E52" s="185"/>
      <c r="F52" s="185"/>
      <c r="G52" s="185" t="s">
        <v>125</v>
      </c>
      <c r="H52" s="185"/>
      <c r="I52" s="185"/>
      <c r="J52" s="185"/>
      <c r="K52" s="185"/>
      <c r="L52" s="534">
        <f ca="1">R50</f>
        <v>0</v>
      </c>
      <c r="M52" s="534"/>
      <c r="N52" s="535">
        <f>R46</f>
        <v>0</v>
      </c>
      <c r="O52" s="535"/>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157</v>
      </c>
      <c r="B55" s="194"/>
      <c r="C55" s="195" t="s">
        <v>134</v>
      </c>
      <c r="D55" s="196"/>
      <c r="E55" s="197"/>
      <c r="F55" s="197"/>
      <c r="G55" s="194"/>
      <c r="H55" s="195"/>
      <c r="I55" s="196"/>
      <c r="J55" s="197"/>
      <c r="K55" s="198"/>
      <c r="L55" s="199"/>
      <c r="M55" s="200"/>
      <c r="N55" s="201"/>
      <c r="O55" s="201"/>
      <c r="P55" s="536">
        <f ca="1">(R16*D7+R28*D19+R40*D31+R52*D43)*L5*(1+Q5)</f>
        <v>0</v>
      </c>
      <c r="Q55" s="537"/>
      <c r="R55" s="202"/>
    </row>
    <row r="56" spans="1:18" ht="18.75" customHeight="1" x14ac:dyDescent="0.15">
      <c r="A56" s="193" t="s">
        <v>158</v>
      </c>
      <c r="B56" s="203"/>
      <c r="C56" s="204" t="s">
        <v>151</v>
      </c>
      <c r="D56" s="203"/>
      <c r="E56" s="203"/>
      <c r="F56" s="203"/>
      <c r="G56" s="203"/>
      <c r="H56" s="203"/>
      <c r="I56" s="203"/>
      <c r="J56" s="203"/>
      <c r="K56" s="205"/>
      <c r="L56" s="205"/>
      <c r="M56" s="200"/>
      <c r="N56" s="201"/>
      <c r="O56" s="201"/>
      <c r="P56" s="536">
        <f ca="1">R15+R27+R39+R51</f>
        <v>0</v>
      </c>
      <c r="Q56" s="537"/>
      <c r="R56" s="202"/>
    </row>
    <row r="57" spans="1:18" ht="18.75" customHeight="1" x14ac:dyDescent="0.15">
      <c r="A57" s="193" t="s">
        <v>159</v>
      </c>
      <c r="B57" s="194"/>
      <c r="C57" s="195" t="s">
        <v>138</v>
      </c>
      <c r="D57" s="196"/>
      <c r="E57" s="197"/>
      <c r="F57" s="197"/>
      <c r="G57" s="194"/>
      <c r="H57" s="195"/>
      <c r="I57" s="196"/>
      <c r="J57" s="197"/>
      <c r="K57" s="198"/>
      <c r="L57" s="199"/>
      <c r="M57" s="200"/>
      <c r="N57" s="201"/>
      <c r="O57" s="201"/>
      <c r="P57" s="536">
        <f>(R17*D7+R29*D19+R41*D31+R53*D43)*L5*(1+Q5)</f>
        <v>0</v>
      </c>
      <c r="Q57" s="537"/>
      <c r="R57" s="202"/>
    </row>
    <row r="58" spans="1:18" ht="18.75" customHeight="1" x14ac:dyDescent="0.15">
      <c r="A58" s="193" t="s">
        <v>160</v>
      </c>
      <c r="B58" s="206"/>
      <c r="C58" s="207" t="s">
        <v>161</v>
      </c>
      <c r="D58" s="208"/>
      <c r="E58" s="208"/>
      <c r="F58" s="208"/>
      <c r="G58" s="209"/>
      <c r="H58" s="209"/>
      <c r="I58" s="197"/>
      <c r="J58" s="210"/>
      <c r="K58" s="210"/>
      <c r="L58" s="211"/>
      <c r="M58" s="535">
        <f ca="1">MIN(P55,P56)</f>
        <v>0</v>
      </c>
      <c r="N58" s="535"/>
      <c r="O58" s="538"/>
      <c r="P58" s="539">
        <f ca="1">M58-P57</f>
        <v>0</v>
      </c>
      <c r="Q58" s="540"/>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98">
    <mergeCell ref="A2:A3"/>
    <mergeCell ref="B2:K3"/>
    <mergeCell ref="L2:M2"/>
    <mergeCell ref="N2:P2"/>
    <mergeCell ref="Q2:R2"/>
    <mergeCell ref="L3:M3"/>
    <mergeCell ref="N3:P3"/>
    <mergeCell ref="Q3:R3"/>
    <mergeCell ref="E4:F4"/>
    <mergeCell ref="N4:O4"/>
    <mergeCell ref="B5:D5"/>
    <mergeCell ref="E5:G5"/>
    <mergeCell ref="H5:I5"/>
    <mergeCell ref="J5:K5"/>
    <mergeCell ref="L5:M5"/>
    <mergeCell ref="N5:P5"/>
    <mergeCell ref="Q5:R5"/>
    <mergeCell ref="B8:P8"/>
    <mergeCell ref="Q8:Q9"/>
    <mergeCell ref="R8:R9"/>
    <mergeCell ref="E9:F9"/>
    <mergeCell ref="N9:O9"/>
    <mergeCell ref="E10:F10"/>
    <mergeCell ref="N10:O10"/>
    <mergeCell ref="E11:F11"/>
    <mergeCell ref="N11:O11"/>
    <mergeCell ref="E12:F12"/>
    <mergeCell ref="N12:O12"/>
    <mergeCell ref="E13:F13"/>
    <mergeCell ref="N13:O13"/>
    <mergeCell ref="E14:F14"/>
    <mergeCell ref="N14:O14"/>
    <mergeCell ref="K15:L15"/>
    <mergeCell ref="N15:P15"/>
    <mergeCell ref="L16:M16"/>
    <mergeCell ref="N16:O16"/>
    <mergeCell ref="B20:P20"/>
    <mergeCell ref="Q20:Q21"/>
    <mergeCell ref="R20:R21"/>
    <mergeCell ref="E21:F21"/>
    <mergeCell ref="N21:O21"/>
    <mergeCell ref="E22:F22"/>
    <mergeCell ref="N22:O22"/>
    <mergeCell ref="E23:F23"/>
    <mergeCell ref="N23:O23"/>
    <mergeCell ref="E24:F24"/>
    <mergeCell ref="N24:O24"/>
    <mergeCell ref="E25:F25"/>
    <mergeCell ref="N25:O25"/>
    <mergeCell ref="E26:F26"/>
    <mergeCell ref="N26:O26"/>
    <mergeCell ref="K27:L27"/>
    <mergeCell ref="N27:P27"/>
    <mergeCell ref="L28:M28"/>
    <mergeCell ref="N28:O28"/>
    <mergeCell ref="B32:P32"/>
    <mergeCell ref="Q32:Q33"/>
    <mergeCell ref="R32:R33"/>
    <mergeCell ref="E33:F33"/>
    <mergeCell ref="N33:O33"/>
    <mergeCell ref="E34:F34"/>
    <mergeCell ref="N34:O34"/>
    <mergeCell ref="E35:F35"/>
    <mergeCell ref="N35:O35"/>
    <mergeCell ref="E36:F36"/>
    <mergeCell ref="N36:O36"/>
    <mergeCell ref="E37:F37"/>
    <mergeCell ref="N37:O37"/>
    <mergeCell ref="E38:F38"/>
    <mergeCell ref="N38:O38"/>
    <mergeCell ref="K39:L39"/>
    <mergeCell ref="N39:P39"/>
    <mergeCell ref="L40:M40"/>
    <mergeCell ref="N40:O40"/>
    <mergeCell ref="B44:P44"/>
    <mergeCell ref="Q44:Q45"/>
    <mergeCell ref="R44:R45"/>
    <mergeCell ref="E45:F45"/>
    <mergeCell ref="N45:O45"/>
    <mergeCell ref="E46:F46"/>
    <mergeCell ref="N46:O46"/>
    <mergeCell ref="E47:F47"/>
    <mergeCell ref="N47:O47"/>
    <mergeCell ref="E48:F48"/>
    <mergeCell ref="N48:O48"/>
    <mergeCell ref="M58:O58"/>
    <mergeCell ref="P58:Q58"/>
    <mergeCell ref="E49:F49"/>
    <mergeCell ref="N49:O49"/>
    <mergeCell ref="E50:F50"/>
    <mergeCell ref="N50:O50"/>
    <mergeCell ref="K51:L51"/>
    <mergeCell ref="N51:P51"/>
    <mergeCell ref="L52:M52"/>
    <mergeCell ref="N52:O52"/>
    <mergeCell ref="P55:Q55"/>
    <mergeCell ref="P56:Q56"/>
    <mergeCell ref="P57:Q57"/>
  </mergeCells>
  <phoneticPr fontId="4"/>
  <pageMargins left="0.9055118110236221" right="0.51181102362204722" top="0.74803149606299213" bottom="0.15748031496062992" header="0.31496062992125984" footer="0.31496062992125984"/>
  <pageSetup paperSize="8"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162</v>
      </c>
      <c r="B1" s="136" t="s">
        <v>100</v>
      </c>
      <c r="G1" s="136" t="s">
        <v>163</v>
      </c>
      <c r="H1" s="136"/>
    </row>
    <row r="2" spans="1:63" ht="15" customHeight="1" x14ac:dyDescent="0.15">
      <c r="A2" s="557" t="s">
        <v>31</v>
      </c>
      <c r="B2" s="559"/>
      <c r="C2" s="560"/>
      <c r="D2" s="560"/>
      <c r="E2" s="560"/>
      <c r="F2" s="560"/>
      <c r="G2" s="560"/>
      <c r="H2" s="560"/>
      <c r="I2" s="560"/>
      <c r="J2" s="560"/>
      <c r="K2" s="561"/>
      <c r="L2" s="565" t="s">
        <v>102</v>
      </c>
      <c r="M2" s="565"/>
      <c r="N2" s="565" t="s">
        <v>103</v>
      </c>
      <c r="O2" s="565"/>
      <c r="P2" s="565"/>
      <c r="Q2" s="565" t="s">
        <v>104</v>
      </c>
      <c r="R2" s="565"/>
    </row>
    <row r="3" spans="1:63" ht="15" customHeight="1" x14ac:dyDescent="0.15">
      <c r="A3" s="558"/>
      <c r="B3" s="562"/>
      <c r="C3" s="563"/>
      <c r="D3" s="563"/>
      <c r="E3" s="563"/>
      <c r="F3" s="563"/>
      <c r="G3" s="563"/>
      <c r="H3" s="563"/>
      <c r="I3" s="563"/>
      <c r="J3" s="563"/>
      <c r="K3" s="564"/>
      <c r="L3" s="570"/>
      <c r="M3" s="570"/>
      <c r="N3" s="570"/>
      <c r="O3" s="570"/>
      <c r="P3" s="570"/>
      <c r="Q3" s="570"/>
      <c r="R3" s="570"/>
    </row>
    <row r="4" spans="1:63" ht="18" hidden="1" customHeight="1" x14ac:dyDescent="0.15">
      <c r="A4" s="138"/>
      <c r="B4" s="139">
        <f>Q4</f>
        <v>0</v>
      </c>
      <c r="C4" s="139" t="str">
        <f>IFERROR(IF(B4+1&gt;$R4,"",B4+1),"")</f>
        <v/>
      </c>
      <c r="D4" s="139" t="str">
        <f>IFERROR(IF(C4+1&gt;$R4,"",C4+1),"")</f>
        <v/>
      </c>
      <c r="E4" s="594" t="str">
        <f>IFERROR(IF(D4+1&gt;$R4,"",D4+1),"")</f>
        <v/>
      </c>
      <c r="F4" s="595"/>
      <c r="G4" s="139" t="str">
        <f>IFERROR(IF(E4+1&gt;$R4,"",E4+1),"")</f>
        <v/>
      </c>
      <c r="H4" s="139" t="str">
        <f t="shared" ref="H4:N4" si="0">IFERROR(IF(G4+1&gt;$R4,"",G4+1),"")</f>
        <v/>
      </c>
      <c r="I4" s="139" t="str">
        <f t="shared" si="0"/>
        <v/>
      </c>
      <c r="J4" s="139" t="str">
        <f t="shared" si="0"/>
        <v/>
      </c>
      <c r="K4" s="139" t="str">
        <f t="shared" si="0"/>
        <v/>
      </c>
      <c r="L4" s="139" t="str">
        <f t="shared" si="0"/>
        <v/>
      </c>
      <c r="M4" s="139" t="str">
        <f t="shared" si="0"/>
        <v/>
      </c>
      <c r="N4" s="571" t="str">
        <f t="shared" si="0"/>
        <v/>
      </c>
      <c r="O4" s="572"/>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73"/>
      <c r="C5" s="574"/>
      <c r="D5" s="575"/>
      <c r="E5" s="576" t="s">
        <v>105</v>
      </c>
      <c r="F5" s="576"/>
      <c r="G5" s="577"/>
      <c r="H5" s="578">
        <f>B5*1%</f>
        <v>0</v>
      </c>
      <c r="I5" s="578"/>
      <c r="J5" s="579" t="s">
        <v>106</v>
      </c>
      <c r="K5" s="580"/>
      <c r="L5" s="581"/>
      <c r="M5" s="581"/>
      <c r="N5" s="579" t="s">
        <v>107</v>
      </c>
      <c r="O5" s="579"/>
      <c r="P5" s="580"/>
      <c r="Q5" s="581"/>
      <c r="R5" s="581"/>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150">
        <f>MIN(M7,R10)</f>
        <v>0</v>
      </c>
      <c r="E7" s="153" t="s">
        <v>44</v>
      </c>
      <c r="F7" s="153" t="s">
        <v>148</v>
      </c>
      <c r="G7" s="155"/>
      <c r="H7" s="213"/>
      <c r="I7" s="214"/>
      <c r="J7" s="149"/>
      <c r="K7" s="150"/>
      <c r="L7" s="149" t="s">
        <v>110</v>
      </c>
      <c r="M7" s="152"/>
      <c r="N7" s="153" t="s">
        <v>111</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50" t="s">
        <v>112</v>
      </c>
      <c r="C8" s="551"/>
      <c r="D8" s="551"/>
      <c r="E8" s="551"/>
      <c r="F8" s="551"/>
      <c r="G8" s="551"/>
      <c r="H8" s="551"/>
      <c r="I8" s="551"/>
      <c r="J8" s="551"/>
      <c r="K8" s="551"/>
      <c r="L8" s="551"/>
      <c r="M8" s="551"/>
      <c r="N8" s="551"/>
      <c r="O8" s="551"/>
      <c r="P8" s="552"/>
      <c r="Q8" s="553" t="s">
        <v>113</v>
      </c>
      <c r="R8" s="553" t="s">
        <v>114</v>
      </c>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55" t="str">
        <f t="shared" si="1"/>
        <v>*</v>
      </c>
      <c r="F9" s="556"/>
      <c r="G9" s="158" t="str">
        <f t="shared" si="1"/>
        <v>*</v>
      </c>
      <c r="H9" s="158" t="str">
        <f t="shared" si="1"/>
        <v>*</v>
      </c>
      <c r="I9" s="158" t="str">
        <f t="shared" si="1"/>
        <v>*</v>
      </c>
      <c r="J9" s="158" t="str">
        <f t="shared" si="1"/>
        <v>*</v>
      </c>
      <c r="K9" s="158" t="str">
        <f t="shared" si="1"/>
        <v>*</v>
      </c>
      <c r="L9" s="158" t="str">
        <f t="shared" si="1"/>
        <v>*</v>
      </c>
      <c r="M9" s="158" t="str">
        <f t="shared" si="1"/>
        <v>*</v>
      </c>
      <c r="N9" s="555" t="str">
        <f t="shared" si="1"/>
        <v>*</v>
      </c>
      <c r="O9" s="556"/>
      <c r="P9" s="159" t="s">
        <v>45</v>
      </c>
      <c r="Q9" s="554"/>
      <c r="R9" s="554"/>
      <c r="T9" s="215"/>
    </row>
    <row r="10" spans="1:63" ht="22.5" customHeight="1" x14ac:dyDescent="0.15">
      <c r="A10" s="160" t="s">
        <v>115</v>
      </c>
      <c r="B10" s="161"/>
      <c r="C10" s="161"/>
      <c r="D10" s="161"/>
      <c r="E10" s="545"/>
      <c r="F10" s="546"/>
      <c r="G10" s="162"/>
      <c r="H10" s="162"/>
      <c r="I10" s="162"/>
      <c r="J10" s="162"/>
      <c r="K10" s="162"/>
      <c r="L10" s="162"/>
      <c r="M10" s="162"/>
      <c r="N10" s="545"/>
      <c r="O10" s="546"/>
      <c r="P10" s="163">
        <f>SUM(B10:N10)</f>
        <v>0</v>
      </c>
      <c r="Q10" s="164"/>
      <c r="R10" s="165">
        <f>P10+Q10</f>
        <v>0</v>
      </c>
      <c r="T10" s="215"/>
    </row>
    <row r="11" spans="1:63" ht="22.5" customHeight="1" x14ac:dyDescent="0.15">
      <c r="A11" s="166" t="s">
        <v>116</v>
      </c>
      <c r="B11" s="162"/>
      <c r="C11" s="162"/>
      <c r="D11" s="162"/>
      <c r="E11" s="545"/>
      <c r="F11" s="546"/>
      <c r="G11" s="162"/>
      <c r="H11" s="162"/>
      <c r="I11" s="162"/>
      <c r="J11" s="162"/>
      <c r="K11" s="162"/>
      <c r="L11" s="162"/>
      <c r="M11" s="162"/>
      <c r="N11" s="545"/>
      <c r="O11" s="546"/>
      <c r="P11" s="168"/>
      <c r="Q11" s="169">
        <f ca="1">Q12</f>
        <v>0</v>
      </c>
      <c r="R11" s="170" t="s">
        <v>117</v>
      </c>
      <c r="T11" s="215"/>
    </row>
    <row r="12" spans="1:63" ht="22.5" customHeight="1" x14ac:dyDescent="0.15">
      <c r="A12" s="171" t="s">
        <v>118</v>
      </c>
      <c r="B12" s="189"/>
      <c r="C12" s="189"/>
      <c r="D12" s="189"/>
      <c r="E12" s="547"/>
      <c r="F12" s="548"/>
      <c r="G12" s="189"/>
      <c r="H12" s="189"/>
      <c r="I12" s="189"/>
      <c r="J12" s="189"/>
      <c r="K12" s="189"/>
      <c r="L12" s="189"/>
      <c r="M12" s="189"/>
      <c r="N12" s="547"/>
      <c r="O12" s="548"/>
      <c r="P12" s="168"/>
      <c r="Q12" s="173">
        <f ca="1">SUM(OFFSET(C12:O12,0,0,1,(R$4-P$4-1)))/(R$4-P$4-3)</f>
        <v>0</v>
      </c>
      <c r="R12" s="170" t="s">
        <v>117</v>
      </c>
      <c r="T12" s="215"/>
    </row>
    <row r="13" spans="1:63" ht="22.5" customHeight="1" x14ac:dyDescent="0.15">
      <c r="A13" s="160" t="s">
        <v>119</v>
      </c>
      <c r="B13" s="174">
        <f t="shared" ref="B13:N13" si="2">B10*B11</f>
        <v>0</v>
      </c>
      <c r="C13" s="174">
        <f t="shared" si="2"/>
        <v>0</v>
      </c>
      <c r="D13" s="174">
        <f t="shared" si="2"/>
        <v>0</v>
      </c>
      <c r="E13" s="541">
        <f t="shared" si="2"/>
        <v>0</v>
      </c>
      <c r="F13" s="542"/>
      <c r="G13" s="174">
        <f t="shared" si="2"/>
        <v>0</v>
      </c>
      <c r="H13" s="174">
        <f t="shared" si="2"/>
        <v>0</v>
      </c>
      <c r="I13" s="174">
        <f t="shared" si="2"/>
        <v>0</v>
      </c>
      <c r="J13" s="174">
        <f t="shared" si="2"/>
        <v>0</v>
      </c>
      <c r="K13" s="174">
        <f t="shared" si="2"/>
        <v>0</v>
      </c>
      <c r="L13" s="174">
        <f t="shared" si="2"/>
        <v>0</v>
      </c>
      <c r="M13" s="174">
        <f t="shared" si="2"/>
        <v>0</v>
      </c>
      <c r="N13" s="541">
        <f t="shared" si="2"/>
        <v>0</v>
      </c>
      <c r="O13" s="542"/>
      <c r="P13" s="174">
        <f>SUM(B13:N13)</f>
        <v>0</v>
      </c>
      <c r="Q13" s="174">
        <f ca="1">Q10*Q11</f>
        <v>0</v>
      </c>
      <c r="R13" s="174">
        <f ca="1">P13+Q13</f>
        <v>0</v>
      </c>
      <c r="T13" s="215"/>
    </row>
    <row r="14" spans="1:63" ht="22.5" customHeight="1" x14ac:dyDescent="0.15">
      <c r="A14" s="175" t="s">
        <v>120</v>
      </c>
      <c r="B14" s="176">
        <f t="shared" ref="B14:N14" si="3">B10*B12</f>
        <v>0</v>
      </c>
      <c r="C14" s="176">
        <f t="shared" si="3"/>
        <v>0</v>
      </c>
      <c r="D14" s="176">
        <f t="shared" si="3"/>
        <v>0</v>
      </c>
      <c r="E14" s="541">
        <f t="shared" si="3"/>
        <v>0</v>
      </c>
      <c r="F14" s="542"/>
      <c r="G14" s="176">
        <f t="shared" si="3"/>
        <v>0</v>
      </c>
      <c r="H14" s="176">
        <f t="shared" si="3"/>
        <v>0</v>
      </c>
      <c r="I14" s="176">
        <f t="shared" si="3"/>
        <v>0</v>
      </c>
      <c r="J14" s="176">
        <f t="shared" si="3"/>
        <v>0</v>
      </c>
      <c r="K14" s="176">
        <f t="shared" si="3"/>
        <v>0</v>
      </c>
      <c r="L14" s="176">
        <f t="shared" si="3"/>
        <v>0</v>
      </c>
      <c r="M14" s="176">
        <f t="shared" si="3"/>
        <v>0</v>
      </c>
      <c r="N14" s="541">
        <f t="shared" si="3"/>
        <v>0</v>
      </c>
      <c r="O14" s="542"/>
      <c r="P14" s="176">
        <f>SUM(B14:N14)</f>
        <v>0</v>
      </c>
      <c r="Q14" s="177">
        <f ca="1">Q10*Q12</f>
        <v>0</v>
      </c>
      <c r="R14" s="177">
        <f ca="1">P14+Q14</f>
        <v>0</v>
      </c>
      <c r="T14" s="215"/>
    </row>
    <row r="15" spans="1:63" ht="22.5" customHeight="1" x14ac:dyDescent="0.15">
      <c r="A15" s="160" t="s">
        <v>121</v>
      </c>
      <c r="B15" s="178" t="s">
        <v>122</v>
      </c>
      <c r="C15" s="179"/>
      <c r="D15" s="179"/>
      <c r="E15" s="180"/>
      <c r="F15" s="180"/>
      <c r="G15" s="180" t="s">
        <v>123</v>
      </c>
      <c r="H15" s="180"/>
      <c r="I15" s="180"/>
      <c r="J15" s="180"/>
      <c r="K15" s="543">
        <f ca="1">R13</f>
        <v>0</v>
      </c>
      <c r="L15" s="543"/>
      <c r="M15" s="181">
        <f>R10</f>
        <v>0</v>
      </c>
      <c r="N15" s="544">
        <f>M7</f>
        <v>0</v>
      </c>
      <c r="O15" s="544"/>
      <c r="P15" s="544"/>
      <c r="Q15" s="156"/>
      <c r="R15" s="174">
        <f ca="1">IFERROR(R13/R10*D7,0)</f>
        <v>0</v>
      </c>
      <c r="T15" s="215"/>
    </row>
    <row r="16" spans="1:63" ht="22.5" customHeight="1" x14ac:dyDescent="0.15">
      <c r="A16" s="182" t="s">
        <v>124</v>
      </c>
      <c r="B16" s="183"/>
      <c r="C16" s="184"/>
      <c r="D16" s="184"/>
      <c r="E16" s="185"/>
      <c r="F16" s="185"/>
      <c r="G16" s="185" t="s">
        <v>125</v>
      </c>
      <c r="H16" s="185"/>
      <c r="I16" s="185"/>
      <c r="J16" s="185"/>
      <c r="K16" s="185"/>
      <c r="L16" s="534">
        <f ca="1">R14</f>
        <v>0</v>
      </c>
      <c r="M16" s="534"/>
      <c r="N16" s="535">
        <f>R10</f>
        <v>0</v>
      </c>
      <c r="O16" s="535"/>
      <c r="P16" s="185"/>
      <c r="Q16" s="186"/>
      <c r="R16" s="187">
        <f ca="1">IFERROR(R14/R10,0)</f>
        <v>0</v>
      </c>
      <c r="T16" s="215"/>
    </row>
    <row r="17" spans="1:20" ht="22.5" customHeight="1" x14ac:dyDescent="0.15">
      <c r="A17" s="182" t="s">
        <v>126</v>
      </c>
      <c r="B17" s="155"/>
      <c r="C17" s="155"/>
      <c r="D17" s="155"/>
      <c r="E17" s="155"/>
      <c r="F17" s="155"/>
      <c r="G17" s="155"/>
      <c r="H17" s="155"/>
      <c r="I17" s="155"/>
      <c r="J17" s="155"/>
      <c r="K17" s="155"/>
      <c r="L17" s="155"/>
      <c r="M17" s="155"/>
      <c r="N17" s="155"/>
      <c r="O17" s="155"/>
      <c r="P17" s="155"/>
      <c r="Q17" s="155"/>
      <c r="R17" s="188"/>
      <c r="T17" s="215"/>
    </row>
    <row r="18" spans="1:20" ht="18" customHeight="1" x14ac:dyDescent="0.15">
      <c r="T18" s="215"/>
    </row>
    <row r="19" spans="1:20" ht="22.5" customHeight="1" x14ac:dyDescent="0.15">
      <c r="A19" s="410"/>
      <c r="B19" s="217"/>
      <c r="C19" s="218" t="s">
        <v>108</v>
      </c>
      <c r="D19" s="219">
        <f>MIN(M19,R22)</f>
        <v>0</v>
      </c>
      <c r="E19" s="220" t="s">
        <v>44</v>
      </c>
      <c r="F19" s="220" t="s">
        <v>148</v>
      </c>
      <c r="G19" s="221"/>
      <c r="H19" s="147"/>
      <c r="I19" s="216"/>
      <c r="J19" s="218"/>
      <c r="K19" s="219"/>
      <c r="L19" s="218" t="s">
        <v>110</v>
      </c>
      <c r="M19" s="222"/>
      <c r="N19" s="220" t="s">
        <v>111</v>
      </c>
      <c r="O19" s="220"/>
      <c r="P19" s="223"/>
      <c r="Q19" s="221"/>
      <c r="R19" s="224"/>
      <c r="T19" s="215"/>
    </row>
    <row r="20" spans="1:20" ht="15" customHeight="1" x14ac:dyDescent="0.15">
      <c r="A20" s="411"/>
      <c r="B20" s="550" t="s">
        <v>112</v>
      </c>
      <c r="C20" s="551"/>
      <c r="D20" s="551"/>
      <c r="E20" s="551"/>
      <c r="F20" s="551"/>
      <c r="G20" s="551"/>
      <c r="H20" s="551"/>
      <c r="I20" s="551"/>
      <c r="J20" s="551"/>
      <c r="K20" s="551"/>
      <c r="L20" s="551"/>
      <c r="M20" s="551"/>
      <c r="N20" s="551"/>
      <c r="O20" s="551"/>
      <c r="P20" s="552"/>
      <c r="Q20" s="553" t="s">
        <v>113</v>
      </c>
      <c r="R20" s="553" t="s">
        <v>114</v>
      </c>
      <c r="T20" s="215"/>
    </row>
    <row r="21" spans="1:20" ht="15" customHeight="1" x14ac:dyDescent="0.15">
      <c r="A21" s="413"/>
      <c r="B21" s="157" t="str">
        <f>IFERROR(IF(B4&gt;12,B4-12,IF(B4=0,"*",B4)),"*")</f>
        <v>*</v>
      </c>
      <c r="C21" s="158" t="str">
        <f t="shared" ref="C21:N21" si="4">IFERROR(IF(C$4&gt;12,C$4-12,C$4),"*")</f>
        <v>*</v>
      </c>
      <c r="D21" s="158" t="str">
        <f t="shared" si="4"/>
        <v>*</v>
      </c>
      <c r="E21" s="555" t="str">
        <f t="shared" si="4"/>
        <v>*</v>
      </c>
      <c r="F21" s="556"/>
      <c r="G21" s="158" t="str">
        <f t="shared" si="4"/>
        <v>*</v>
      </c>
      <c r="H21" s="158" t="str">
        <f t="shared" si="4"/>
        <v>*</v>
      </c>
      <c r="I21" s="158" t="str">
        <f t="shared" si="4"/>
        <v>*</v>
      </c>
      <c r="J21" s="158" t="str">
        <f t="shared" si="4"/>
        <v>*</v>
      </c>
      <c r="K21" s="158" t="str">
        <f t="shared" si="4"/>
        <v>*</v>
      </c>
      <c r="L21" s="158" t="str">
        <f t="shared" si="4"/>
        <v>*</v>
      </c>
      <c r="M21" s="158" t="str">
        <f t="shared" si="4"/>
        <v>*</v>
      </c>
      <c r="N21" s="555" t="str">
        <f t="shared" si="4"/>
        <v>*</v>
      </c>
      <c r="O21" s="556"/>
      <c r="P21" s="159" t="s">
        <v>45</v>
      </c>
      <c r="Q21" s="554"/>
      <c r="R21" s="554"/>
      <c r="T21" s="215"/>
    </row>
    <row r="22" spans="1:20" ht="21.75" customHeight="1" x14ac:dyDescent="0.15">
      <c r="A22" s="160" t="s">
        <v>115</v>
      </c>
      <c r="B22" s="161"/>
      <c r="C22" s="161"/>
      <c r="D22" s="161"/>
      <c r="E22" s="545"/>
      <c r="F22" s="546"/>
      <c r="G22" s="162"/>
      <c r="H22" s="162"/>
      <c r="I22" s="162"/>
      <c r="J22" s="162"/>
      <c r="K22" s="162"/>
      <c r="L22" s="162"/>
      <c r="M22" s="162"/>
      <c r="N22" s="545"/>
      <c r="O22" s="546"/>
      <c r="P22" s="163">
        <f>SUM(B22:N22)</f>
        <v>0</v>
      </c>
      <c r="Q22" s="164"/>
      <c r="R22" s="165">
        <f>P22+Q22</f>
        <v>0</v>
      </c>
      <c r="T22" s="215"/>
    </row>
    <row r="23" spans="1:20" ht="21.75" customHeight="1" x14ac:dyDescent="0.15">
      <c r="A23" s="166" t="s">
        <v>116</v>
      </c>
      <c r="B23" s="162"/>
      <c r="C23" s="162"/>
      <c r="D23" s="162"/>
      <c r="E23" s="545"/>
      <c r="F23" s="546"/>
      <c r="G23" s="162"/>
      <c r="H23" s="162"/>
      <c r="I23" s="162"/>
      <c r="J23" s="162"/>
      <c r="K23" s="162"/>
      <c r="L23" s="162"/>
      <c r="M23" s="162"/>
      <c r="N23" s="545"/>
      <c r="O23" s="546"/>
      <c r="P23" s="168"/>
      <c r="Q23" s="169">
        <f ca="1">Q24</f>
        <v>0</v>
      </c>
      <c r="R23" s="170" t="s">
        <v>127</v>
      </c>
      <c r="T23" s="215"/>
    </row>
    <row r="24" spans="1:20" ht="21.75" customHeight="1" x14ac:dyDescent="0.15">
      <c r="A24" s="171" t="s">
        <v>118</v>
      </c>
      <c r="B24" s="189"/>
      <c r="C24" s="189"/>
      <c r="D24" s="189"/>
      <c r="E24" s="547"/>
      <c r="F24" s="548"/>
      <c r="G24" s="189"/>
      <c r="H24" s="189"/>
      <c r="I24" s="189"/>
      <c r="J24" s="189"/>
      <c r="K24" s="189"/>
      <c r="L24" s="189"/>
      <c r="M24" s="189"/>
      <c r="N24" s="547"/>
      <c r="O24" s="548"/>
      <c r="P24" s="168"/>
      <c r="Q24" s="173">
        <f ca="1">SUM(OFFSET(C24:O24,0,0,1,(R$4-P$4-1)))/(R$4-P$4-2)</f>
        <v>0</v>
      </c>
      <c r="R24" s="170" t="s">
        <v>127</v>
      </c>
      <c r="T24" s="215"/>
    </row>
    <row r="25" spans="1:20" ht="21.75" customHeight="1" x14ac:dyDescent="0.15">
      <c r="A25" s="175" t="s">
        <v>119</v>
      </c>
      <c r="B25" s="174">
        <f t="shared" ref="B25:N25" si="5">B22*B23</f>
        <v>0</v>
      </c>
      <c r="C25" s="174">
        <f t="shared" si="5"/>
        <v>0</v>
      </c>
      <c r="D25" s="174">
        <f t="shared" si="5"/>
        <v>0</v>
      </c>
      <c r="E25" s="541">
        <f t="shared" si="5"/>
        <v>0</v>
      </c>
      <c r="F25" s="542"/>
      <c r="G25" s="174">
        <f t="shared" si="5"/>
        <v>0</v>
      </c>
      <c r="H25" s="174">
        <f t="shared" si="5"/>
        <v>0</v>
      </c>
      <c r="I25" s="174">
        <f t="shared" si="5"/>
        <v>0</v>
      </c>
      <c r="J25" s="174">
        <f t="shared" si="5"/>
        <v>0</v>
      </c>
      <c r="K25" s="174">
        <f>K22*K23</f>
        <v>0</v>
      </c>
      <c r="L25" s="174">
        <f t="shared" si="5"/>
        <v>0</v>
      </c>
      <c r="M25" s="174">
        <f t="shared" si="5"/>
        <v>0</v>
      </c>
      <c r="N25" s="541">
        <f t="shared" si="5"/>
        <v>0</v>
      </c>
      <c r="O25" s="542"/>
      <c r="P25" s="174">
        <f>SUM(B25:N25)</f>
        <v>0</v>
      </c>
      <c r="Q25" s="174">
        <f ca="1">Q22*Q23</f>
        <v>0</v>
      </c>
      <c r="R25" s="174">
        <f ca="1">P25+Q25</f>
        <v>0</v>
      </c>
    </row>
    <row r="26" spans="1:20" ht="21.75" customHeight="1" x14ac:dyDescent="0.15">
      <c r="A26" s="175" t="s">
        <v>128</v>
      </c>
      <c r="B26" s="176">
        <f t="shared" ref="B26" si="6">B22*B24</f>
        <v>0</v>
      </c>
      <c r="C26" s="176">
        <f>C22*C24</f>
        <v>0</v>
      </c>
      <c r="D26" s="176">
        <f t="shared" ref="D26" si="7">D22*D24</f>
        <v>0</v>
      </c>
      <c r="E26" s="541">
        <f>E22*E24</f>
        <v>0</v>
      </c>
      <c r="F26" s="542"/>
      <c r="G26" s="176">
        <f t="shared" ref="G26:N26" si="8">G22*G24</f>
        <v>0</v>
      </c>
      <c r="H26" s="176">
        <f t="shared" si="8"/>
        <v>0</v>
      </c>
      <c r="I26" s="176">
        <f t="shared" si="8"/>
        <v>0</v>
      </c>
      <c r="J26" s="176">
        <f t="shared" si="8"/>
        <v>0</v>
      </c>
      <c r="K26" s="176">
        <f t="shared" si="8"/>
        <v>0</v>
      </c>
      <c r="L26" s="176">
        <f t="shared" si="8"/>
        <v>0</v>
      </c>
      <c r="M26" s="176">
        <f t="shared" si="8"/>
        <v>0</v>
      </c>
      <c r="N26" s="541">
        <f t="shared" si="8"/>
        <v>0</v>
      </c>
      <c r="O26" s="542"/>
      <c r="P26" s="176">
        <f>SUM(B26:N26)</f>
        <v>0</v>
      </c>
      <c r="Q26" s="177">
        <f ca="1">Q22*Q24</f>
        <v>0</v>
      </c>
      <c r="R26" s="177">
        <f ca="1">P26+Q26</f>
        <v>0</v>
      </c>
    </row>
    <row r="27" spans="1:20" ht="21.75" customHeight="1" x14ac:dyDescent="0.15">
      <c r="A27" s="160" t="s">
        <v>121</v>
      </c>
      <c r="B27" s="178" t="s">
        <v>122</v>
      </c>
      <c r="C27" s="179"/>
      <c r="D27" s="179"/>
      <c r="E27" s="180"/>
      <c r="F27" s="180"/>
      <c r="G27" s="180" t="s">
        <v>123</v>
      </c>
      <c r="H27" s="180"/>
      <c r="I27" s="180"/>
      <c r="J27" s="180"/>
      <c r="K27" s="543">
        <f ca="1">R25</f>
        <v>0</v>
      </c>
      <c r="L27" s="543"/>
      <c r="M27" s="181">
        <f>R22</f>
        <v>0</v>
      </c>
      <c r="N27" s="544">
        <f>M19</f>
        <v>0</v>
      </c>
      <c r="O27" s="544"/>
      <c r="P27" s="544"/>
      <c r="Q27" s="156"/>
      <c r="R27" s="174">
        <f ca="1">IFERROR(R25/R22*D19,0)</f>
        <v>0</v>
      </c>
    </row>
    <row r="28" spans="1:20" ht="21.75" customHeight="1" x14ac:dyDescent="0.15">
      <c r="A28" s="166" t="s">
        <v>129</v>
      </c>
      <c r="B28" s="183"/>
      <c r="C28" s="184"/>
      <c r="D28" s="184"/>
      <c r="E28" s="185"/>
      <c r="F28" s="185"/>
      <c r="G28" s="185" t="s">
        <v>125</v>
      </c>
      <c r="H28" s="185"/>
      <c r="I28" s="185"/>
      <c r="J28" s="185"/>
      <c r="K28" s="185"/>
      <c r="L28" s="534">
        <f ca="1">R26</f>
        <v>0</v>
      </c>
      <c r="M28" s="534"/>
      <c r="N28" s="535">
        <f>R22</f>
        <v>0</v>
      </c>
      <c r="O28" s="535"/>
      <c r="P28" s="185"/>
      <c r="Q28" s="186"/>
      <c r="R28" s="187">
        <f ca="1">IFERROR(R26/R22,0)</f>
        <v>0</v>
      </c>
    </row>
    <row r="29" spans="1:20"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20" ht="18" customHeight="1" x14ac:dyDescent="0.15">
      <c r="A30" s="191"/>
      <c r="B30" s="191"/>
      <c r="C30" s="191"/>
      <c r="D30" s="191"/>
      <c r="E30" s="191"/>
      <c r="F30" s="191"/>
      <c r="G30" s="191"/>
      <c r="H30" s="191"/>
      <c r="I30" s="191"/>
      <c r="J30" s="191"/>
      <c r="K30" s="191"/>
      <c r="L30" s="191"/>
      <c r="M30" s="191"/>
      <c r="N30" s="191"/>
      <c r="O30" s="191"/>
      <c r="P30" s="191"/>
      <c r="Q30" s="191"/>
      <c r="R30" s="192"/>
    </row>
    <row r="31" spans="1:20" ht="22.5" customHeight="1" x14ac:dyDescent="0.15">
      <c r="A31" s="410"/>
      <c r="B31" s="148"/>
      <c r="C31" s="149" t="s">
        <v>108</v>
      </c>
      <c r="D31" s="150">
        <f>MIN(M31,R34)</f>
        <v>0</v>
      </c>
      <c r="E31" s="153" t="s">
        <v>44</v>
      </c>
      <c r="F31" s="153" t="s">
        <v>148</v>
      </c>
      <c r="G31" s="155"/>
      <c r="H31" s="213"/>
      <c r="I31" s="214"/>
      <c r="J31" s="149"/>
      <c r="K31" s="150"/>
      <c r="L31" s="149" t="s">
        <v>110</v>
      </c>
      <c r="M31" s="152"/>
      <c r="N31" s="153" t="s">
        <v>111</v>
      </c>
      <c r="O31" s="153"/>
      <c r="P31" s="154"/>
      <c r="Q31" s="155"/>
      <c r="R31" s="156"/>
    </row>
    <row r="32" spans="1:20" ht="15" customHeight="1" x14ac:dyDescent="0.15">
      <c r="A32" s="411"/>
      <c r="B32" s="550" t="s">
        <v>112</v>
      </c>
      <c r="C32" s="551"/>
      <c r="D32" s="551"/>
      <c r="E32" s="551"/>
      <c r="F32" s="551"/>
      <c r="G32" s="551"/>
      <c r="H32" s="551"/>
      <c r="I32" s="551"/>
      <c r="J32" s="551"/>
      <c r="K32" s="551"/>
      <c r="L32" s="551"/>
      <c r="M32" s="551"/>
      <c r="N32" s="551"/>
      <c r="O32" s="551"/>
      <c r="P32" s="552"/>
      <c r="Q32" s="553" t="s">
        <v>113</v>
      </c>
      <c r="R32" s="553" t="s">
        <v>114</v>
      </c>
    </row>
    <row r="33" spans="1:18" ht="15" customHeight="1" x14ac:dyDescent="0.15">
      <c r="A33" s="413"/>
      <c r="B33" s="157" t="str">
        <f>IFERROR(IF(B4&gt;12,B4-12,IF(B4=0,"*",B4)),"*")</f>
        <v>*</v>
      </c>
      <c r="C33" s="158" t="str">
        <f t="shared" ref="C33:N33" si="9">IFERROR(IF(C$4&gt;12,C$4-12,C$4),"*")</f>
        <v>*</v>
      </c>
      <c r="D33" s="158" t="str">
        <f t="shared" si="9"/>
        <v>*</v>
      </c>
      <c r="E33" s="555" t="str">
        <f t="shared" si="9"/>
        <v>*</v>
      </c>
      <c r="F33" s="556"/>
      <c r="G33" s="158" t="str">
        <f t="shared" si="9"/>
        <v>*</v>
      </c>
      <c r="H33" s="158" t="str">
        <f t="shared" si="9"/>
        <v>*</v>
      </c>
      <c r="I33" s="158" t="str">
        <f t="shared" si="9"/>
        <v>*</v>
      </c>
      <c r="J33" s="158" t="str">
        <f t="shared" si="9"/>
        <v>*</v>
      </c>
      <c r="K33" s="158" t="str">
        <f t="shared" si="9"/>
        <v>*</v>
      </c>
      <c r="L33" s="158" t="str">
        <f t="shared" si="9"/>
        <v>*</v>
      </c>
      <c r="M33" s="158" t="str">
        <f t="shared" si="9"/>
        <v>*</v>
      </c>
      <c r="N33" s="555" t="str">
        <f t="shared" si="9"/>
        <v>*</v>
      </c>
      <c r="O33" s="556"/>
      <c r="P33" s="159" t="s">
        <v>45</v>
      </c>
      <c r="Q33" s="554"/>
      <c r="R33" s="554"/>
    </row>
    <row r="34" spans="1:18" ht="22.5" customHeight="1" x14ac:dyDescent="0.15">
      <c r="A34" s="160" t="s">
        <v>115</v>
      </c>
      <c r="B34" s="161"/>
      <c r="C34" s="161"/>
      <c r="D34" s="161"/>
      <c r="E34" s="545"/>
      <c r="F34" s="546"/>
      <c r="G34" s="162"/>
      <c r="H34" s="162"/>
      <c r="I34" s="162"/>
      <c r="J34" s="162"/>
      <c r="K34" s="162"/>
      <c r="L34" s="162"/>
      <c r="M34" s="162"/>
      <c r="N34" s="545"/>
      <c r="O34" s="546"/>
      <c r="P34" s="163">
        <f>SUM(B34:N34)</f>
        <v>0</v>
      </c>
      <c r="Q34" s="164"/>
      <c r="R34" s="165">
        <f>P34+Q34</f>
        <v>0</v>
      </c>
    </row>
    <row r="35" spans="1:18" ht="22.5" customHeight="1" x14ac:dyDescent="0.15">
      <c r="A35" s="166" t="s">
        <v>116</v>
      </c>
      <c r="B35" s="162"/>
      <c r="C35" s="162"/>
      <c r="D35" s="162"/>
      <c r="E35" s="545"/>
      <c r="F35" s="546"/>
      <c r="G35" s="162"/>
      <c r="H35" s="162"/>
      <c r="I35" s="162"/>
      <c r="J35" s="162"/>
      <c r="K35" s="162"/>
      <c r="L35" s="162"/>
      <c r="M35" s="162"/>
      <c r="N35" s="545"/>
      <c r="O35" s="546"/>
      <c r="P35" s="168"/>
      <c r="Q35" s="169">
        <f ca="1">Q36</f>
        <v>0</v>
      </c>
      <c r="R35" s="170" t="s">
        <v>117</v>
      </c>
    </row>
    <row r="36" spans="1:18" ht="22.5" customHeight="1" x14ac:dyDescent="0.15">
      <c r="A36" s="171" t="s">
        <v>118</v>
      </c>
      <c r="B36" s="189"/>
      <c r="C36" s="189"/>
      <c r="D36" s="189"/>
      <c r="E36" s="547"/>
      <c r="F36" s="548"/>
      <c r="G36" s="189"/>
      <c r="H36" s="189"/>
      <c r="I36" s="189"/>
      <c r="J36" s="189"/>
      <c r="K36" s="189"/>
      <c r="L36" s="189"/>
      <c r="M36" s="189"/>
      <c r="N36" s="547"/>
      <c r="O36" s="548"/>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41">
        <f t="shared" si="10"/>
        <v>0</v>
      </c>
      <c r="F37" s="542"/>
      <c r="G37" s="174">
        <f t="shared" si="10"/>
        <v>0</v>
      </c>
      <c r="H37" s="174">
        <f t="shared" si="10"/>
        <v>0</v>
      </c>
      <c r="I37" s="174">
        <f t="shared" si="10"/>
        <v>0</v>
      </c>
      <c r="J37" s="174">
        <f t="shared" si="10"/>
        <v>0</v>
      </c>
      <c r="K37" s="174">
        <f t="shared" si="10"/>
        <v>0</v>
      </c>
      <c r="L37" s="174">
        <f t="shared" si="10"/>
        <v>0</v>
      </c>
      <c r="M37" s="174">
        <f t="shared" si="10"/>
        <v>0</v>
      </c>
      <c r="N37" s="541">
        <f t="shared" si="10"/>
        <v>0</v>
      </c>
      <c r="O37" s="542"/>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41">
        <f>E34*E36</f>
        <v>0</v>
      </c>
      <c r="F38" s="542"/>
      <c r="G38" s="176">
        <f t="shared" ref="G38:N38" si="13">G34*G36</f>
        <v>0</v>
      </c>
      <c r="H38" s="176">
        <f t="shared" si="13"/>
        <v>0</v>
      </c>
      <c r="I38" s="176">
        <f t="shared" si="13"/>
        <v>0</v>
      </c>
      <c r="J38" s="176">
        <f t="shared" si="13"/>
        <v>0</v>
      </c>
      <c r="K38" s="176">
        <f t="shared" si="13"/>
        <v>0</v>
      </c>
      <c r="L38" s="176">
        <f t="shared" si="13"/>
        <v>0</v>
      </c>
      <c r="M38" s="176">
        <f t="shared" si="13"/>
        <v>0</v>
      </c>
      <c r="N38" s="541">
        <f t="shared" si="13"/>
        <v>0</v>
      </c>
      <c r="O38" s="542"/>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43">
        <f ca="1">R37</f>
        <v>0</v>
      </c>
      <c r="L39" s="543"/>
      <c r="M39" s="181">
        <f>R34</f>
        <v>0</v>
      </c>
      <c r="N39" s="544">
        <f>M31</f>
        <v>0</v>
      </c>
      <c r="O39" s="544"/>
      <c r="P39" s="544"/>
      <c r="Q39" s="156"/>
      <c r="R39" s="174">
        <f ca="1">IFERROR(R37/R34*D31,0)</f>
        <v>0</v>
      </c>
    </row>
    <row r="40" spans="1:18" ht="22.5" customHeight="1" x14ac:dyDescent="0.15">
      <c r="A40" s="166" t="s">
        <v>129</v>
      </c>
      <c r="B40" s="183"/>
      <c r="C40" s="184"/>
      <c r="D40" s="184"/>
      <c r="E40" s="185"/>
      <c r="F40" s="185"/>
      <c r="G40" s="185" t="s">
        <v>125</v>
      </c>
      <c r="H40" s="185"/>
      <c r="I40" s="185"/>
      <c r="J40" s="185"/>
      <c r="K40" s="185"/>
      <c r="L40" s="534">
        <f ca="1">R38</f>
        <v>0</v>
      </c>
      <c r="M40" s="534"/>
      <c r="N40" s="535">
        <f>R34</f>
        <v>0</v>
      </c>
      <c r="O40" s="535"/>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88"/>
    </row>
    <row r="42" spans="1:18" ht="18" customHeight="1" x14ac:dyDescent="0.15"/>
    <row r="43" spans="1:18" ht="22.5" customHeight="1" x14ac:dyDescent="0.15">
      <c r="A43" s="410"/>
      <c r="B43" s="148"/>
      <c r="C43" s="149" t="s">
        <v>108</v>
      </c>
      <c r="D43" s="150">
        <f>MIN(M43,R46)</f>
        <v>0</v>
      </c>
      <c r="E43" s="153" t="s">
        <v>44</v>
      </c>
      <c r="F43" s="153" t="s">
        <v>148</v>
      </c>
      <c r="G43" s="155"/>
      <c r="H43" s="213"/>
      <c r="I43" s="214"/>
      <c r="J43" s="149"/>
      <c r="K43" s="150"/>
      <c r="L43" s="149" t="s">
        <v>110</v>
      </c>
      <c r="M43" s="152"/>
      <c r="N43" s="153" t="s">
        <v>111</v>
      </c>
      <c r="O43" s="153"/>
      <c r="P43" s="154"/>
      <c r="Q43" s="155"/>
      <c r="R43" s="156"/>
    </row>
    <row r="44" spans="1:18" ht="15" customHeight="1" x14ac:dyDescent="0.15">
      <c r="A44" s="411"/>
      <c r="B44" s="550" t="s">
        <v>112</v>
      </c>
      <c r="C44" s="551"/>
      <c r="D44" s="551"/>
      <c r="E44" s="551"/>
      <c r="F44" s="551"/>
      <c r="G44" s="551"/>
      <c r="H44" s="551"/>
      <c r="I44" s="551"/>
      <c r="J44" s="551"/>
      <c r="K44" s="551"/>
      <c r="L44" s="551"/>
      <c r="M44" s="551"/>
      <c r="N44" s="551"/>
      <c r="O44" s="551"/>
      <c r="P44" s="552"/>
      <c r="Q44" s="553" t="s">
        <v>113</v>
      </c>
      <c r="R44" s="553" t="s">
        <v>114</v>
      </c>
    </row>
    <row r="45" spans="1:18" ht="15" customHeight="1" x14ac:dyDescent="0.15">
      <c r="A45" s="413"/>
      <c r="B45" s="157" t="str">
        <f>IFERROR(IF(B4&gt;12,B4-12,IF(B4=0,"*",B4)),"*")</f>
        <v>*</v>
      </c>
      <c r="C45" s="158" t="str">
        <f t="shared" ref="C45:N45" si="14">IFERROR(IF(C$4&gt;12,C$4-12,C$4),"*")</f>
        <v>*</v>
      </c>
      <c r="D45" s="158" t="str">
        <f t="shared" si="14"/>
        <v>*</v>
      </c>
      <c r="E45" s="555" t="str">
        <f t="shared" si="14"/>
        <v>*</v>
      </c>
      <c r="F45" s="556"/>
      <c r="G45" s="158" t="str">
        <f t="shared" si="14"/>
        <v>*</v>
      </c>
      <c r="H45" s="158" t="str">
        <f t="shared" si="14"/>
        <v>*</v>
      </c>
      <c r="I45" s="158" t="str">
        <f t="shared" si="14"/>
        <v>*</v>
      </c>
      <c r="J45" s="158" t="str">
        <f t="shared" si="14"/>
        <v>*</v>
      </c>
      <c r="K45" s="158" t="str">
        <f t="shared" si="14"/>
        <v>*</v>
      </c>
      <c r="L45" s="158" t="str">
        <f t="shared" si="14"/>
        <v>*</v>
      </c>
      <c r="M45" s="158" t="str">
        <f t="shared" si="14"/>
        <v>*</v>
      </c>
      <c r="N45" s="555" t="str">
        <f t="shared" si="14"/>
        <v>*</v>
      </c>
      <c r="O45" s="556"/>
      <c r="P45" s="159" t="s">
        <v>45</v>
      </c>
      <c r="Q45" s="554"/>
      <c r="R45" s="554"/>
    </row>
    <row r="46" spans="1:18" ht="22.5" customHeight="1" x14ac:dyDescent="0.15">
      <c r="A46" s="160" t="s">
        <v>115</v>
      </c>
      <c r="B46" s="161"/>
      <c r="C46" s="161"/>
      <c r="D46" s="161"/>
      <c r="E46" s="545"/>
      <c r="F46" s="546"/>
      <c r="G46" s="162"/>
      <c r="H46" s="162"/>
      <c r="I46" s="162"/>
      <c r="J46" s="162"/>
      <c r="K46" s="162"/>
      <c r="L46" s="162"/>
      <c r="M46" s="162"/>
      <c r="N46" s="590"/>
      <c r="O46" s="591"/>
      <c r="P46" s="163">
        <f>SUM(B46:N46)</f>
        <v>0</v>
      </c>
      <c r="Q46" s="164"/>
      <c r="R46" s="165">
        <f>P46+Q46</f>
        <v>0</v>
      </c>
    </row>
    <row r="47" spans="1:18" ht="22.5" customHeight="1" x14ac:dyDescent="0.15">
      <c r="A47" s="166" t="s">
        <v>116</v>
      </c>
      <c r="B47" s="162"/>
      <c r="C47" s="162"/>
      <c r="D47" s="162"/>
      <c r="E47" s="545"/>
      <c r="F47" s="546"/>
      <c r="G47" s="162"/>
      <c r="H47" s="162"/>
      <c r="I47" s="162"/>
      <c r="J47" s="162"/>
      <c r="K47" s="162"/>
      <c r="L47" s="162"/>
      <c r="M47" s="162"/>
      <c r="N47" s="590"/>
      <c r="O47" s="591"/>
      <c r="P47" s="168"/>
      <c r="Q47" s="169">
        <f ca="1">Q48</f>
        <v>0</v>
      </c>
      <c r="R47" s="170" t="s">
        <v>117</v>
      </c>
    </row>
    <row r="48" spans="1:18" ht="22.5" customHeight="1" x14ac:dyDescent="0.15">
      <c r="A48" s="171" t="s">
        <v>118</v>
      </c>
      <c r="B48" s="189"/>
      <c r="C48" s="189"/>
      <c r="D48" s="189"/>
      <c r="E48" s="547"/>
      <c r="F48" s="548"/>
      <c r="G48" s="189"/>
      <c r="H48" s="189"/>
      <c r="I48" s="189"/>
      <c r="J48" s="189"/>
      <c r="K48" s="189"/>
      <c r="L48" s="189"/>
      <c r="M48" s="189"/>
      <c r="N48" s="592"/>
      <c r="O48" s="593"/>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41">
        <f t="shared" si="15"/>
        <v>0</v>
      </c>
      <c r="F49" s="542"/>
      <c r="G49" s="174">
        <f t="shared" si="15"/>
        <v>0</v>
      </c>
      <c r="H49" s="174">
        <f t="shared" si="15"/>
        <v>0</v>
      </c>
      <c r="I49" s="174">
        <f t="shared" si="15"/>
        <v>0</v>
      </c>
      <c r="J49" s="174">
        <f t="shared" si="15"/>
        <v>0</v>
      </c>
      <c r="K49" s="174">
        <f t="shared" si="15"/>
        <v>0</v>
      </c>
      <c r="L49" s="174">
        <f t="shared" si="15"/>
        <v>0</v>
      </c>
      <c r="M49" s="174">
        <f t="shared" si="15"/>
        <v>0</v>
      </c>
      <c r="N49" s="588">
        <f t="shared" si="15"/>
        <v>0</v>
      </c>
      <c r="O49" s="589"/>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41">
        <f>E46*E48</f>
        <v>0</v>
      </c>
      <c r="F50" s="542"/>
      <c r="G50" s="176">
        <f t="shared" ref="G50:N50" si="18">G46*G48</f>
        <v>0</v>
      </c>
      <c r="H50" s="176">
        <f t="shared" si="18"/>
        <v>0</v>
      </c>
      <c r="I50" s="176">
        <f t="shared" si="18"/>
        <v>0</v>
      </c>
      <c r="J50" s="176">
        <f t="shared" si="18"/>
        <v>0</v>
      </c>
      <c r="K50" s="176">
        <f t="shared" si="18"/>
        <v>0</v>
      </c>
      <c r="L50" s="176">
        <f t="shared" si="18"/>
        <v>0</v>
      </c>
      <c r="M50" s="176">
        <f t="shared" si="18"/>
        <v>0</v>
      </c>
      <c r="N50" s="588">
        <f t="shared" si="18"/>
        <v>0</v>
      </c>
      <c r="O50" s="589"/>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43">
        <f ca="1">R49</f>
        <v>0</v>
      </c>
      <c r="L51" s="543"/>
      <c r="M51" s="181">
        <f>R46</f>
        <v>0</v>
      </c>
      <c r="N51" s="544">
        <f>M43</f>
        <v>0</v>
      </c>
      <c r="O51" s="544"/>
      <c r="P51" s="544"/>
      <c r="Q51" s="156"/>
      <c r="R51" s="174">
        <f ca="1">IFERROR(R49/R46*D43,0)</f>
        <v>0</v>
      </c>
    </row>
    <row r="52" spans="1:18" ht="22.5" customHeight="1" x14ac:dyDescent="0.15">
      <c r="A52" s="166" t="s">
        <v>129</v>
      </c>
      <c r="B52" s="183"/>
      <c r="C52" s="184"/>
      <c r="D52" s="184"/>
      <c r="E52" s="185"/>
      <c r="F52" s="185"/>
      <c r="G52" s="185" t="s">
        <v>125</v>
      </c>
      <c r="H52" s="185"/>
      <c r="I52" s="185"/>
      <c r="J52" s="185"/>
      <c r="K52" s="185"/>
      <c r="L52" s="534">
        <f ca="1">R50</f>
        <v>0</v>
      </c>
      <c r="M52" s="534"/>
      <c r="N52" s="535">
        <f>R46</f>
        <v>0</v>
      </c>
      <c r="O52" s="535"/>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164</v>
      </c>
      <c r="B55" s="194"/>
      <c r="C55" s="195" t="s">
        <v>134</v>
      </c>
      <c r="D55" s="196"/>
      <c r="E55" s="197"/>
      <c r="F55" s="197"/>
      <c r="G55" s="194"/>
      <c r="H55" s="195"/>
      <c r="I55" s="196"/>
      <c r="J55" s="197"/>
      <c r="K55" s="198"/>
      <c r="L55" s="199"/>
      <c r="M55" s="200"/>
      <c r="N55" s="201"/>
      <c r="O55" s="201"/>
      <c r="P55" s="536">
        <f ca="1">(R16*D7+R28*D19+R40*D31+R52*D43)*L5*(1+Q5)</f>
        <v>0</v>
      </c>
      <c r="Q55" s="537"/>
      <c r="R55" s="202"/>
    </row>
    <row r="56" spans="1:18" ht="18.75" customHeight="1" x14ac:dyDescent="0.15">
      <c r="A56" s="193" t="s">
        <v>165</v>
      </c>
      <c r="B56" s="203"/>
      <c r="C56" s="204" t="s">
        <v>151</v>
      </c>
      <c r="D56" s="203"/>
      <c r="E56" s="203"/>
      <c r="F56" s="203"/>
      <c r="G56" s="203"/>
      <c r="H56" s="203"/>
      <c r="I56" s="203"/>
      <c r="J56" s="203"/>
      <c r="K56" s="205"/>
      <c r="L56" s="205"/>
      <c r="M56" s="200"/>
      <c r="N56" s="201"/>
      <c r="O56" s="201"/>
      <c r="P56" s="536">
        <f ca="1">R15+R27+R39+R51</f>
        <v>0</v>
      </c>
      <c r="Q56" s="537"/>
      <c r="R56" s="202"/>
    </row>
    <row r="57" spans="1:18" ht="18.75" customHeight="1" x14ac:dyDescent="0.15">
      <c r="A57" s="193" t="s">
        <v>166</v>
      </c>
      <c r="B57" s="194"/>
      <c r="C57" s="195" t="s">
        <v>138</v>
      </c>
      <c r="D57" s="196"/>
      <c r="E57" s="197"/>
      <c r="F57" s="197"/>
      <c r="G57" s="194"/>
      <c r="H57" s="195"/>
      <c r="I57" s="196"/>
      <c r="J57" s="197"/>
      <c r="K57" s="198"/>
      <c r="L57" s="199"/>
      <c r="M57" s="200"/>
      <c r="N57" s="201"/>
      <c r="O57" s="201"/>
      <c r="P57" s="536">
        <f>(R17*D7+R29*D19+R41*D31+R53*D43)*L5*(1+Q5)</f>
        <v>0</v>
      </c>
      <c r="Q57" s="537"/>
      <c r="R57" s="202"/>
    </row>
    <row r="58" spans="1:18" ht="18.75" customHeight="1" x14ac:dyDescent="0.15">
      <c r="A58" s="193" t="s">
        <v>167</v>
      </c>
      <c r="B58" s="206"/>
      <c r="C58" s="207" t="s">
        <v>168</v>
      </c>
      <c r="D58" s="208"/>
      <c r="E58" s="208"/>
      <c r="F58" s="208"/>
      <c r="G58" s="209"/>
      <c r="H58" s="209"/>
      <c r="I58" s="197"/>
      <c r="J58" s="210"/>
      <c r="K58" s="210"/>
      <c r="L58" s="211"/>
      <c r="M58" s="535">
        <f ca="1">MIN(P55,P56)</f>
        <v>0</v>
      </c>
      <c r="N58" s="535"/>
      <c r="O58" s="538"/>
      <c r="P58" s="539">
        <f ca="1">M58-P57</f>
        <v>0</v>
      </c>
      <c r="Q58" s="540"/>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98">
    <mergeCell ref="A2:A3"/>
    <mergeCell ref="B2:K3"/>
    <mergeCell ref="L2:M2"/>
    <mergeCell ref="N2:P2"/>
    <mergeCell ref="Q2:R2"/>
    <mergeCell ref="L3:M3"/>
    <mergeCell ref="N3:P3"/>
    <mergeCell ref="Q3:R3"/>
    <mergeCell ref="E4:F4"/>
    <mergeCell ref="N4:O4"/>
    <mergeCell ref="B5:D5"/>
    <mergeCell ref="E5:G5"/>
    <mergeCell ref="H5:I5"/>
    <mergeCell ref="J5:K5"/>
    <mergeCell ref="L5:M5"/>
    <mergeCell ref="N5:P5"/>
    <mergeCell ref="Q5:R5"/>
    <mergeCell ref="B8:P8"/>
    <mergeCell ref="Q8:Q9"/>
    <mergeCell ref="R8:R9"/>
    <mergeCell ref="E9:F9"/>
    <mergeCell ref="N9:O9"/>
    <mergeCell ref="E10:F10"/>
    <mergeCell ref="N10:O10"/>
    <mergeCell ref="E11:F11"/>
    <mergeCell ref="N11:O11"/>
    <mergeCell ref="E12:F12"/>
    <mergeCell ref="N12:O12"/>
    <mergeCell ref="E13:F13"/>
    <mergeCell ref="N13:O13"/>
    <mergeCell ref="E14:F14"/>
    <mergeCell ref="N14:O14"/>
    <mergeCell ref="K15:L15"/>
    <mergeCell ref="N15:P15"/>
    <mergeCell ref="L16:M16"/>
    <mergeCell ref="N16:O16"/>
    <mergeCell ref="B20:P20"/>
    <mergeCell ref="Q20:Q21"/>
    <mergeCell ref="R20:R21"/>
    <mergeCell ref="E21:F21"/>
    <mergeCell ref="N21:O21"/>
    <mergeCell ref="E22:F22"/>
    <mergeCell ref="N22:O22"/>
    <mergeCell ref="E23:F23"/>
    <mergeCell ref="N23:O23"/>
    <mergeCell ref="E24:F24"/>
    <mergeCell ref="N24:O24"/>
    <mergeCell ref="E25:F25"/>
    <mergeCell ref="N25:O25"/>
    <mergeCell ref="E26:F26"/>
    <mergeCell ref="N26:O26"/>
    <mergeCell ref="K27:L27"/>
    <mergeCell ref="N27:P27"/>
    <mergeCell ref="L28:M28"/>
    <mergeCell ref="N28:O28"/>
    <mergeCell ref="B32:P32"/>
    <mergeCell ref="Q32:Q33"/>
    <mergeCell ref="R32:R33"/>
    <mergeCell ref="E33:F33"/>
    <mergeCell ref="N33:O33"/>
    <mergeCell ref="E34:F34"/>
    <mergeCell ref="N34:O34"/>
    <mergeCell ref="E35:F35"/>
    <mergeCell ref="N35:O35"/>
    <mergeCell ref="E36:F36"/>
    <mergeCell ref="N36:O36"/>
    <mergeCell ref="E37:F37"/>
    <mergeCell ref="N37:O37"/>
    <mergeCell ref="E38:F38"/>
    <mergeCell ref="N38:O38"/>
    <mergeCell ref="K39:L39"/>
    <mergeCell ref="N39:P39"/>
    <mergeCell ref="L40:M40"/>
    <mergeCell ref="N40:O40"/>
    <mergeCell ref="B44:P44"/>
    <mergeCell ref="Q44:Q45"/>
    <mergeCell ref="R44:R45"/>
    <mergeCell ref="E45:F45"/>
    <mergeCell ref="N45:O45"/>
    <mergeCell ref="E46:F46"/>
    <mergeCell ref="N46:O46"/>
    <mergeCell ref="E47:F47"/>
    <mergeCell ref="N47:O47"/>
    <mergeCell ref="E48:F48"/>
    <mergeCell ref="N48:O48"/>
    <mergeCell ref="M58:O58"/>
    <mergeCell ref="P58:Q58"/>
    <mergeCell ref="E49:F49"/>
    <mergeCell ref="N49:O49"/>
    <mergeCell ref="E50:F50"/>
    <mergeCell ref="N50:O50"/>
    <mergeCell ref="K51:L51"/>
    <mergeCell ref="N51:P51"/>
    <mergeCell ref="L52:M52"/>
    <mergeCell ref="N52:O52"/>
    <mergeCell ref="P55:Q55"/>
    <mergeCell ref="P56:Q56"/>
    <mergeCell ref="P57:Q57"/>
  </mergeCells>
  <phoneticPr fontId="4"/>
  <pageMargins left="0.9055118110236221" right="0.51181102362204722" top="0.74803149606299213" bottom="0.15748031496062992" header="0.31496062992125984" footer="0.31496062992125984"/>
  <pageSetup paperSize="8"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5"/>
  <sheetViews>
    <sheetView showGridLines="0" view="pageLayout" zoomScaleNormal="100" workbookViewId="0"/>
  </sheetViews>
  <sheetFormatPr defaultColWidth="1.69921875" defaultRowHeight="21" customHeight="1" x14ac:dyDescent="0.15"/>
  <cols>
    <col min="1" max="16384" width="1.69921875" style="2"/>
  </cols>
  <sheetData>
    <row r="1" spans="1:74" ht="21" customHeight="1" x14ac:dyDescent="0.15">
      <c r="A1" s="1" t="s">
        <v>169</v>
      </c>
      <c r="AD1" s="493" t="s">
        <v>53</v>
      </c>
      <c r="AE1" s="493"/>
      <c r="AF1" s="494"/>
      <c r="AG1" s="494"/>
      <c r="AH1" s="356" t="s">
        <v>54</v>
      </c>
      <c r="AI1" s="495"/>
      <c r="AJ1" s="495"/>
      <c r="AK1" s="356" t="s">
        <v>55</v>
      </c>
      <c r="AL1" s="1" t="s">
        <v>170</v>
      </c>
      <c r="BO1" s="493" t="s">
        <v>53</v>
      </c>
      <c r="BP1" s="493"/>
      <c r="BQ1" s="494"/>
      <c r="BR1" s="494"/>
      <c r="BS1" s="356" t="s">
        <v>54</v>
      </c>
      <c r="BT1" s="495"/>
      <c r="BU1" s="495"/>
      <c r="BV1" s="356" t="s">
        <v>55</v>
      </c>
    </row>
    <row r="2" spans="1:74" ht="21" customHeight="1" x14ac:dyDescent="0.15">
      <c r="AC2" s="3"/>
      <c r="AD2" s="601" t="s">
        <v>1</v>
      </c>
      <c r="AE2" s="601"/>
      <c r="AF2" s="602" t="s">
        <v>2</v>
      </c>
      <c r="AG2" s="602"/>
      <c r="AH2" s="598" t="s">
        <v>3</v>
      </c>
      <c r="AI2" s="598"/>
      <c r="AJ2" s="599" t="s">
        <v>4</v>
      </c>
      <c r="AK2" s="599"/>
      <c r="BN2" s="3"/>
      <c r="BO2" s="601" t="s">
        <v>1</v>
      </c>
      <c r="BP2" s="601"/>
      <c r="BQ2" s="602" t="s">
        <v>2</v>
      </c>
      <c r="BR2" s="602"/>
      <c r="BS2" s="598" t="s">
        <v>3</v>
      </c>
      <c r="BT2" s="598"/>
      <c r="BU2" s="599" t="s">
        <v>4</v>
      </c>
      <c r="BV2" s="599"/>
    </row>
    <row r="3" spans="1:74" ht="21" customHeight="1" x14ac:dyDescent="0.15">
      <c r="C3" s="600" t="s">
        <v>86</v>
      </c>
      <c r="D3" s="600"/>
      <c r="E3" s="600"/>
      <c r="F3" s="600"/>
      <c r="G3" s="600"/>
      <c r="H3" s="600"/>
      <c r="I3" s="600"/>
      <c r="J3" s="600"/>
      <c r="K3" s="600"/>
      <c r="L3" s="600"/>
      <c r="M3" s="600"/>
      <c r="N3" s="600"/>
      <c r="O3" s="600"/>
      <c r="AN3" s="447" t="s">
        <v>86</v>
      </c>
      <c r="AO3" s="447"/>
      <c r="AP3" s="447"/>
      <c r="AQ3" s="447"/>
      <c r="AR3" s="447"/>
      <c r="AS3" s="447"/>
      <c r="AT3" s="447"/>
      <c r="AU3" s="447"/>
      <c r="AV3" s="447"/>
      <c r="AW3" s="447"/>
      <c r="AX3" s="447"/>
      <c r="AY3" s="447"/>
      <c r="AZ3" s="447"/>
    </row>
    <row r="4" spans="1:74" ht="21" customHeight="1" x14ac:dyDescent="0.15">
      <c r="C4" s="600" t="s">
        <v>87</v>
      </c>
      <c r="D4" s="600"/>
      <c r="E4" s="600"/>
      <c r="F4" s="600"/>
      <c r="G4" s="600"/>
      <c r="H4" s="600"/>
      <c r="I4" s="600"/>
      <c r="J4" s="600"/>
      <c r="K4" s="600"/>
      <c r="L4" s="600"/>
      <c r="M4" s="600"/>
      <c r="N4" s="600"/>
      <c r="O4" s="600"/>
      <c r="Q4" s="2" t="s">
        <v>58</v>
      </c>
      <c r="AN4" s="600" t="s">
        <v>87</v>
      </c>
      <c r="AO4" s="600"/>
      <c r="AP4" s="600"/>
      <c r="AQ4" s="600"/>
      <c r="AR4" s="600"/>
      <c r="AS4" s="600"/>
      <c r="AT4" s="600"/>
      <c r="AU4" s="600"/>
      <c r="AV4" s="600"/>
      <c r="AW4" s="600"/>
      <c r="AX4" s="600"/>
      <c r="AY4" s="600"/>
      <c r="AZ4" s="600"/>
      <c r="BB4" s="2" t="s">
        <v>58</v>
      </c>
    </row>
    <row r="7" spans="1:74" ht="21" customHeight="1" x14ac:dyDescent="0.15">
      <c r="W7" s="451" t="s">
        <v>5</v>
      </c>
      <c r="X7" s="451"/>
      <c r="Y7" s="451"/>
      <c r="Z7" s="451"/>
      <c r="AA7" s="451"/>
      <c r="AB7" s="451"/>
      <c r="AC7" s="492" t="s">
        <v>59</v>
      </c>
      <c r="AD7" s="492"/>
      <c r="AE7" s="492"/>
      <c r="AF7" s="492"/>
      <c r="AG7" s="492"/>
      <c r="AH7" s="492"/>
      <c r="AI7" s="3"/>
      <c r="AJ7" s="357" t="s">
        <v>11</v>
      </c>
      <c r="BH7" s="451" t="s">
        <v>5</v>
      </c>
      <c r="BI7" s="451"/>
      <c r="BJ7" s="451"/>
      <c r="BK7" s="451"/>
      <c r="BL7" s="451"/>
      <c r="BM7" s="451"/>
      <c r="BN7" s="492" t="s">
        <v>59</v>
      </c>
      <c r="BO7" s="492"/>
      <c r="BP7" s="492"/>
      <c r="BQ7" s="492"/>
      <c r="BR7" s="492"/>
      <c r="BS7" s="492"/>
      <c r="BT7" s="3"/>
      <c r="BU7" s="357" t="s">
        <v>11</v>
      </c>
    </row>
    <row r="8" spans="1:74" ht="21" customHeight="1" x14ac:dyDescent="0.15">
      <c r="P8" s="3"/>
      <c r="Q8" s="3"/>
      <c r="R8" s="3"/>
      <c r="S8" s="3"/>
      <c r="T8" s="3"/>
      <c r="U8" s="3"/>
      <c r="V8" s="3"/>
      <c r="W8" s="3"/>
      <c r="X8" s="9"/>
      <c r="Y8" s="9"/>
      <c r="Z8" s="9"/>
      <c r="AA8" s="9"/>
      <c r="AB8" s="9"/>
      <c r="AC8" s="9"/>
      <c r="AD8" s="9"/>
      <c r="AE8" s="9"/>
      <c r="AF8" s="9"/>
      <c r="AG8" s="9"/>
      <c r="AH8" s="9"/>
      <c r="AI8" s="9"/>
      <c r="BA8" s="3"/>
      <c r="BB8" s="3"/>
      <c r="BC8" s="3"/>
      <c r="BD8" s="3"/>
      <c r="BE8" s="3"/>
      <c r="BF8" s="3"/>
      <c r="BG8" s="3"/>
      <c r="BH8" s="3"/>
      <c r="BI8" s="9"/>
      <c r="BJ8" s="9"/>
      <c r="BK8" s="9"/>
      <c r="BL8" s="9"/>
      <c r="BM8" s="9"/>
      <c r="BN8" s="9"/>
      <c r="BO8" s="9"/>
      <c r="BP8" s="9"/>
      <c r="BQ8" s="9"/>
      <c r="BR8" s="9"/>
      <c r="BS8" s="9"/>
      <c r="BT8" s="9"/>
    </row>
    <row r="9" spans="1:74" ht="21" customHeight="1" x14ac:dyDescent="0.15">
      <c r="P9" s="10"/>
      <c r="Q9" s="10"/>
      <c r="R9" s="10"/>
      <c r="S9" s="10"/>
      <c r="T9" s="10"/>
      <c r="U9" s="10"/>
      <c r="V9" s="10"/>
      <c r="W9" s="11"/>
      <c r="X9" s="11"/>
      <c r="Y9" s="11"/>
      <c r="Z9" s="11"/>
      <c r="AA9" s="11"/>
      <c r="AB9" s="11"/>
      <c r="AC9" s="11"/>
      <c r="AD9" s="11"/>
      <c r="AE9" s="11"/>
      <c r="AF9" s="11"/>
      <c r="AG9" s="12"/>
      <c r="BA9" s="10"/>
      <c r="BB9" s="10"/>
      <c r="BC9" s="10"/>
      <c r="BD9" s="10"/>
      <c r="BE9" s="10"/>
      <c r="BF9" s="10"/>
      <c r="BG9" s="10"/>
      <c r="BH9" s="11"/>
      <c r="BI9" s="11"/>
      <c r="BJ9" s="11"/>
      <c r="BK9" s="11"/>
      <c r="BL9" s="11"/>
      <c r="BM9" s="11"/>
      <c r="BN9" s="11"/>
      <c r="BO9" s="11"/>
      <c r="BP9" s="11"/>
      <c r="BQ9" s="11"/>
      <c r="BR9" s="12"/>
    </row>
    <row r="11" spans="1:74" ht="21" customHeight="1" x14ac:dyDescent="0.15">
      <c r="D11" s="16" t="s">
        <v>171</v>
      </c>
      <c r="E11" s="225"/>
      <c r="F11" s="225"/>
      <c r="G11" s="225"/>
      <c r="H11" s="225"/>
      <c r="I11" s="225"/>
      <c r="J11" s="225"/>
      <c r="K11" s="225"/>
      <c r="L11" s="225"/>
      <c r="M11" s="225"/>
      <c r="N11" s="225"/>
      <c r="O11" s="225"/>
      <c r="P11" s="225"/>
      <c r="Q11" s="225"/>
      <c r="R11" s="225"/>
      <c r="S11" s="225"/>
      <c r="T11" s="225"/>
      <c r="U11" s="225"/>
      <c r="V11" s="225"/>
      <c r="W11" s="225"/>
      <c r="X11" s="225"/>
      <c r="Y11" s="225"/>
      <c r="Z11" s="225"/>
      <c r="AA11" s="225"/>
      <c r="AB11" s="225"/>
      <c r="AC11" s="225"/>
      <c r="AD11" s="225"/>
      <c r="AE11" s="225"/>
      <c r="AF11" s="225"/>
      <c r="AG11" s="225"/>
      <c r="AH11" s="225"/>
      <c r="AJ11" s="3"/>
      <c r="AO11" s="16" t="s">
        <v>171</v>
      </c>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U11" s="3"/>
    </row>
    <row r="12" spans="1:74" ht="21" customHeight="1" x14ac:dyDescent="0.15">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S12" s="9"/>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row>
    <row r="13" spans="1:74" ht="21" customHeight="1" x14ac:dyDescent="0.15">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O13" s="17"/>
      <c r="AP13" s="17"/>
      <c r="AQ13" s="4"/>
      <c r="AR13" s="4"/>
      <c r="AS13" s="4"/>
      <c r="AT13" s="4"/>
      <c r="AU13" s="4"/>
      <c r="AV13" s="4"/>
      <c r="AW13" s="17"/>
      <c r="AX13" s="17"/>
      <c r="AY13" s="17"/>
      <c r="AZ13" s="17"/>
      <c r="BA13" s="17"/>
      <c r="BB13" s="17"/>
      <c r="BC13" s="17"/>
      <c r="BD13" s="17"/>
      <c r="BE13" s="17"/>
      <c r="BF13" s="17"/>
      <c r="BG13" s="17"/>
      <c r="BH13" s="17"/>
      <c r="BI13" s="17"/>
      <c r="BJ13" s="17"/>
      <c r="BK13" s="17"/>
      <c r="BL13" s="17"/>
      <c r="BM13" s="17"/>
      <c r="BN13" s="17"/>
      <c r="BO13" s="17"/>
      <c r="BP13" s="17"/>
      <c r="BQ13" s="17"/>
    </row>
    <row r="14" spans="1:74" ht="21" customHeight="1" x14ac:dyDescent="0.15">
      <c r="D14" s="448" t="s">
        <v>1</v>
      </c>
      <c r="E14" s="448"/>
      <c r="F14" s="449" t="s">
        <v>2</v>
      </c>
      <c r="G14" s="449"/>
      <c r="H14" s="450" t="s">
        <v>3</v>
      </c>
      <c r="I14" s="450"/>
      <c r="J14" s="445" t="s">
        <v>4</v>
      </c>
      <c r="K14" s="445"/>
      <c r="L14" s="18" t="s">
        <v>172</v>
      </c>
      <c r="M14" s="19"/>
      <c r="N14" s="19"/>
      <c r="O14" s="19"/>
      <c r="P14" s="19"/>
      <c r="Q14" s="19"/>
      <c r="R14" s="19"/>
      <c r="S14" s="19"/>
      <c r="T14" s="19"/>
      <c r="U14" s="19"/>
      <c r="V14" s="19"/>
      <c r="W14" s="19"/>
      <c r="X14" s="19"/>
      <c r="Y14" s="19"/>
      <c r="Z14" s="19"/>
      <c r="AA14" s="19"/>
      <c r="AB14" s="20"/>
      <c r="AO14" s="448" t="s">
        <v>1</v>
      </c>
      <c r="AP14" s="448"/>
      <c r="AQ14" s="449" t="s">
        <v>2</v>
      </c>
      <c r="AR14" s="449"/>
      <c r="AS14" s="450" t="s">
        <v>3</v>
      </c>
      <c r="AT14" s="450"/>
      <c r="AU14" s="445" t="s">
        <v>4</v>
      </c>
      <c r="AV14" s="445"/>
      <c r="AW14" s="18" t="s">
        <v>172</v>
      </c>
      <c r="AX14" s="19"/>
      <c r="AY14" s="19"/>
      <c r="AZ14" s="19"/>
      <c r="BA14" s="19"/>
      <c r="BB14" s="19"/>
      <c r="BC14" s="19"/>
      <c r="BD14" s="19"/>
      <c r="BE14" s="19"/>
      <c r="BF14" s="19"/>
      <c r="BG14" s="19"/>
      <c r="BH14" s="19"/>
      <c r="BI14" s="19"/>
      <c r="BJ14" s="19"/>
      <c r="BK14" s="19"/>
      <c r="BL14" s="19"/>
      <c r="BM14" s="20"/>
    </row>
    <row r="15" spans="1:74" ht="21" customHeight="1" x14ac:dyDescent="0.15">
      <c r="C15" s="3" t="s">
        <v>173</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N15" s="3" t="s">
        <v>173</v>
      </c>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4" ht="21" customHeight="1" x14ac:dyDescent="0.15">
      <c r="D16" s="2" t="s">
        <v>380</v>
      </c>
      <c r="H16" s="21"/>
      <c r="I16" s="21"/>
      <c r="J16" s="21"/>
      <c r="K16" s="21"/>
      <c r="L16" s="21"/>
      <c r="M16" s="21"/>
      <c r="N16" s="21"/>
      <c r="O16" s="21"/>
      <c r="P16" s="21"/>
      <c r="Q16" s="21"/>
      <c r="AS16" s="21"/>
      <c r="AT16" s="21"/>
      <c r="AU16" s="21"/>
      <c r="AV16" s="21"/>
      <c r="AW16" s="21"/>
      <c r="AX16" s="21"/>
      <c r="AY16" s="21"/>
      <c r="AZ16" s="21"/>
      <c r="BA16" s="21"/>
      <c r="BB16" s="21"/>
    </row>
    <row r="17" spans="3:72" ht="21" customHeight="1" x14ac:dyDescent="0.15">
      <c r="H17" s="21"/>
      <c r="I17" s="21"/>
      <c r="J17" s="21"/>
      <c r="K17" s="21"/>
      <c r="L17" s="21"/>
      <c r="M17" s="21"/>
      <c r="N17" s="21"/>
      <c r="O17" s="21"/>
      <c r="P17" s="21"/>
      <c r="Q17" s="21"/>
      <c r="AS17" s="21"/>
      <c r="AT17" s="21"/>
      <c r="AU17" s="21"/>
      <c r="AV17" s="21"/>
      <c r="AW17" s="21"/>
      <c r="AX17" s="21"/>
      <c r="AY17" s="21"/>
      <c r="AZ17" s="21"/>
      <c r="BA17" s="21"/>
      <c r="BB17" s="21"/>
    </row>
    <row r="18" spans="3:72" ht="21" customHeight="1" x14ac:dyDescent="0.15">
      <c r="D18" s="3"/>
      <c r="E18" s="3"/>
      <c r="F18" s="3"/>
      <c r="G18" s="3"/>
      <c r="H18" s="3"/>
      <c r="I18" s="3"/>
      <c r="J18" s="3"/>
      <c r="K18" s="3"/>
      <c r="L18" s="3"/>
      <c r="M18" s="3"/>
      <c r="N18" s="3"/>
      <c r="O18" s="3"/>
      <c r="P18" s="3"/>
      <c r="Q18" s="3"/>
      <c r="R18" s="3"/>
      <c r="S18" s="3" t="s">
        <v>16</v>
      </c>
      <c r="T18" s="3"/>
      <c r="U18" s="3"/>
      <c r="V18" s="3"/>
      <c r="W18" s="3"/>
      <c r="X18" s="3"/>
      <c r="Y18" s="3"/>
      <c r="Z18" s="3"/>
      <c r="AA18" s="3"/>
      <c r="AB18" s="3"/>
      <c r="AC18" s="3"/>
      <c r="AD18" s="3"/>
      <c r="AE18" s="3"/>
      <c r="AF18" s="3"/>
      <c r="AG18" s="3"/>
      <c r="AH18" s="3"/>
      <c r="AO18" s="3"/>
      <c r="AP18" s="3"/>
      <c r="AQ18" s="3"/>
      <c r="AR18" s="3"/>
      <c r="AS18" s="3"/>
      <c r="AT18" s="3"/>
      <c r="AU18" s="3"/>
      <c r="AV18" s="3"/>
      <c r="AW18" s="3"/>
      <c r="AX18" s="3"/>
      <c r="AY18" s="3"/>
      <c r="AZ18" s="3"/>
      <c r="BA18" s="3"/>
      <c r="BB18" s="3"/>
      <c r="BC18" s="3"/>
      <c r="BD18" s="3" t="s">
        <v>16</v>
      </c>
      <c r="BE18" s="3"/>
      <c r="BF18" s="3"/>
      <c r="BG18" s="3"/>
      <c r="BH18" s="3"/>
      <c r="BI18" s="3"/>
      <c r="BJ18" s="3"/>
      <c r="BK18" s="3"/>
      <c r="BL18" s="3"/>
      <c r="BM18" s="3"/>
      <c r="BN18" s="3"/>
      <c r="BO18" s="3"/>
      <c r="BP18" s="3"/>
      <c r="BQ18" s="3"/>
      <c r="BR18" s="3"/>
      <c r="BS18" s="3"/>
    </row>
    <row r="20" spans="3:72" ht="45" customHeight="1" x14ac:dyDescent="0.15">
      <c r="C20" s="56" t="s">
        <v>174</v>
      </c>
      <c r="D20" s="57"/>
      <c r="E20" s="57"/>
      <c r="F20" s="57"/>
      <c r="G20" s="57"/>
      <c r="H20" s="57"/>
      <c r="I20" s="226"/>
      <c r="J20" s="23"/>
      <c r="K20" s="441"/>
      <c r="L20" s="441"/>
      <c r="M20" s="441"/>
      <c r="N20" s="441"/>
      <c r="O20" s="441"/>
      <c r="P20" s="441"/>
      <c r="Q20" s="441"/>
      <c r="R20" s="441"/>
      <c r="S20" s="441"/>
      <c r="T20" s="441"/>
      <c r="U20" s="441"/>
      <c r="V20" s="441"/>
      <c r="W20" s="441"/>
      <c r="X20" s="441"/>
      <c r="Y20" s="441"/>
      <c r="Z20" s="441"/>
      <c r="AA20" s="441"/>
      <c r="AB20" s="441"/>
      <c r="AC20" s="441"/>
      <c r="AD20" s="441"/>
      <c r="AE20" s="441"/>
      <c r="AF20" s="441"/>
      <c r="AG20" s="441"/>
      <c r="AH20" s="441"/>
      <c r="AI20" s="60"/>
      <c r="AN20" s="56" t="s">
        <v>174</v>
      </c>
      <c r="AO20" s="57"/>
      <c r="AP20" s="57"/>
      <c r="AQ20" s="57"/>
      <c r="AR20" s="57"/>
      <c r="AS20" s="57"/>
      <c r="AT20" s="226"/>
      <c r="AU20" s="23"/>
      <c r="AV20" s="441"/>
      <c r="AW20" s="441"/>
      <c r="AX20" s="441"/>
      <c r="AY20" s="441"/>
      <c r="AZ20" s="441"/>
      <c r="BA20" s="441"/>
      <c r="BB20" s="441"/>
      <c r="BC20" s="441"/>
      <c r="BD20" s="441"/>
      <c r="BE20" s="441"/>
      <c r="BF20" s="441"/>
      <c r="BG20" s="441"/>
      <c r="BH20" s="441"/>
      <c r="BI20" s="441"/>
      <c r="BJ20" s="441"/>
      <c r="BK20" s="441"/>
      <c r="BL20" s="441"/>
      <c r="BM20" s="441"/>
      <c r="BN20" s="441"/>
      <c r="BO20" s="441"/>
      <c r="BP20" s="441"/>
      <c r="BQ20" s="441"/>
      <c r="BR20" s="441"/>
      <c r="BS20" s="441"/>
      <c r="BT20" s="60"/>
    </row>
    <row r="21" spans="3:72" ht="31.5" customHeight="1" x14ac:dyDescent="0.15">
      <c r="C21" s="227" t="s">
        <v>175</v>
      </c>
      <c r="D21" s="228"/>
      <c r="E21" s="228"/>
      <c r="F21" s="228"/>
      <c r="G21" s="228"/>
      <c r="H21" s="228"/>
      <c r="I21" s="229"/>
      <c r="J21" s="230"/>
      <c r="K21" s="596" t="str">
        <f ca="1">⑤スライド額計算書!U46</f>
        <v/>
      </c>
      <c r="L21" s="596"/>
      <c r="M21" s="596"/>
      <c r="N21" s="596"/>
      <c r="O21" s="596"/>
      <c r="P21" s="596"/>
      <c r="Q21" s="596"/>
      <c r="R21" s="231"/>
      <c r="S21" s="231"/>
      <c r="T21" s="232"/>
      <c r="U21" s="233"/>
      <c r="V21" s="233"/>
      <c r="W21" s="233"/>
      <c r="X21" s="233"/>
      <c r="Y21" s="233"/>
      <c r="Z21" s="233"/>
      <c r="AA21" s="234"/>
      <c r="AB21" s="234"/>
      <c r="AC21" s="234"/>
      <c r="AD21" s="234"/>
      <c r="AE21" s="234"/>
      <c r="AF21" s="234"/>
      <c r="AG21" s="234"/>
      <c r="AH21" s="233"/>
      <c r="AI21" s="235"/>
      <c r="AN21" s="227" t="s">
        <v>176</v>
      </c>
      <c r="AO21" s="236"/>
      <c r="AP21" s="236"/>
      <c r="AQ21" s="236"/>
      <c r="AR21" s="236"/>
      <c r="AS21" s="236"/>
      <c r="AT21" s="237"/>
      <c r="AU21" s="38"/>
      <c r="AV21" s="238"/>
      <c r="AW21" s="239" t="s">
        <v>177</v>
      </c>
      <c r="AX21" s="231"/>
      <c r="AY21" s="231"/>
      <c r="AZ21" s="231"/>
      <c r="BA21" s="231"/>
      <c r="BB21" s="231"/>
      <c r="BC21" s="231"/>
      <c r="BD21" s="231"/>
      <c r="BE21" s="240"/>
      <c r="BF21" s="232"/>
      <c r="BG21" s="233"/>
      <c r="BH21" s="233"/>
      <c r="BI21" s="233"/>
      <c r="BJ21" s="233"/>
      <c r="BK21" s="233"/>
      <c r="BL21" s="233"/>
      <c r="BM21" s="234"/>
      <c r="BN21" s="234"/>
      <c r="BO21" s="234"/>
      <c r="BP21" s="234"/>
      <c r="BQ21" s="234"/>
      <c r="BR21" s="234"/>
      <c r="BS21" s="233"/>
      <c r="BT21" s="235"/>
    </row>
    <row r="22" spans="3:72" ht="21" customHeight="1" x14ac:dyDescent="0.15">
      <c r="C22" s="241"/>
      <c r="D22" s="242"/>
      <c r="E22" s="242"/>
      <c r="F22" s="242"/>
      <c r="G22" s="242"/>
      <c r="H22" s="242"/>
      <c r="I22" s="243"/>
      <c r="J22" s="37"/>
      <c r="K22" s="244"/>
      <c r="L22" s="245" t="s">
        <v>178</v>
      </c>
      <c r="M22" s="244"/>
      <c r="N22" s="244"/>
      <c r="O22" s="244"/>
      <c r="P22" s="244"/>
      <c r="Q22" s="244"/>
      <c r="R22" s="244"/>
      <c r="S22" s="244"/>
      <c r="T22" s="244"/>
      <c r="U22" s="244"/>
      <c r="V22" s="244"/>
      <c r="W22" s="244"/>
      <c r="X22" s="244"/>
      <c r="Y22" s="246"/>
      <c r="Z22" s="597" t="str">
        <f ca="1">IFERROR(K21*10/110,"")</f>
        <v/>
      </c>
      <c r="AA22" s="597"/>
      <c r="AB22" s="597"/>
      <c r="AC22" s="597"/>
      <c r="AD22" s="597"/>
      <c r="AE22" s="597"/>
      <c r="AF22" s="597"/>
      <c r="AG22" s="247"/>
      <c r="AH22" s="248"/>
      <c r="AI22" s="249"/>
      <c r="AN22" s="75"/>
      <c r="AO22" s="76"/>
      <c r="AP22" s="76"/>
      <c r="AQ22" s="76"/>
      <c r="AR22" s="76"/>
      <c r="AS22" s="76"/>
      <c r="AT22" s="250"/>
      <c r="AU22" s="37"/>
      <c r="AV22" s="251"/>
      <c r="AW22" s="252"/>
      <c r="AX22" s="253"/>
      <c r="AY22" s="251"/>
      <c r="AZ22" s="251"/>
      <c r="BA22" s="251"/>
      <c r="BB22" s="251"/>
      <c r="BC22" s="251"/>
      <c r="BD22" s="251"/>
      <c r="BE22" s="251"/>
      <c r="BF22" s="251"/>
      <c r="BG22" s="251"/>
      <c r="BH22" s="253"/>
      <c r="BI22" s="254"/>
      <c r="BJ22" s="254"/>
      <c r="BK22" s="255"/>
      <c r="BL22" s="256"/>
      <c r="BM22" s="256"/>
      <c r="BN22" s="256"/>
      <c r="BO22" s="256"/>
      <c r="BP22" s="256"/>
      <c r="BQ22" s="256"/>
      <c r="BT22" s="257"/>
    </row>
    <row r="23" spans="3:72" ht="31.5" customHeight="1" x14ac:dyDescent="0.15">
      <c r="AN23" s="227" t="s">
        <v>179</v>
      </c>
      <c r="AO23" s="228"/>
      <c r="AP23" s="228"/>
      <c r="AQ23" s="228"/>
      <c r="AR23" s="228"/>
      <c r="AS23" s="228"/>
      <c r="AT23" s="229"/>
      <c r="AU23" s="230"/>
      <c r="AV23" s="231"/>
      <c r="AW23" s="239" t="s">
        <v>180</v>
      </c>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1"/>
      <c r="BT23" s="235"/>
    </row>
    <row r="24" spans="3:72" ht="21" customHeight="1" x14ac:dyDescent="0.15">
      <c r="AN24" s="241"/>
      <c r="AO24" s="242"/>
      <c r="AP24" s="242"/>
      <c r="AQ24" s="242"/>
      <c r="AR24" s="242"/>
      <c r="AS24" s="242"/>
      <c r="AT24" s="243"/>
      <c r="AU24" s="37"/>
      <c r="AV24" s="254"/>
      <c r="AW24" s="254"/>
      <c r="AX24" s="254"/>
      <c r="AY24" s="254"/>
      <c r="AZ24" s="254"/>
      <c r="BA24" s="254"/>
      <c r="BB24" s="254"/>
      <c r="BC24" s="254"/>
      <c r="BD24" s="254"/>
      <c r="BE24" s="254"/>
      <c r="BF24" s="254"/>
      <c r="BG24" s="254"/>
      <c r="BH24" s="254"/>
      <c r="BI24" s="254"/>
      <c r="BJ24" s="254"/>
      <c r="BK24" s="254"/>
      <c r="BL24" s="254"/>
      <c r="BM24" s="254"/>
      <c r="BN24" s="254"/>
      <c r="BO24" s="254"/>
      <c r="BP24" s="254"/>
      <c r="BQ24" s="254"/>
      <c r="BR24" s="254"/>
      <c r="BS24" s="254"/>
      <c r="BT24" s="257"/>
    </row>
    <row r="25" spans="3:72" ht="31.5" customHeight="1" x14ac:dyDescent="0.15"/>
  </sheetData>
  <sheetProtection sheet="1" objects="1" scenarios="1"/>
  <mergeCells count="34">
    <mergeCell ref="BT1:BU1"/>
    <mergeCell ref="AD1:AE1"/>
    <mergeCell ref="AF1:AG1"/>
    <mergeCell ref="AI1:AJ1"/>
    <mergeCell ref="BO1:BP1"/>
    <mergeCell ref="BQ1:BR1"/>
    <mergeCell ref="BS2:BT2"/>
    <mergeCell ref="BU2:BV2"/>
    <mergeCell ref="C3:O3"/>
    <mergeCell ref="AN3:AZ3"/>
    <mergeCell ref="C4:O4"/>
    <mergeCell ref="AN4:AZ4"/>
    <mergeCell ref="AD2:AE2"/>
    <mergeCell ref="AF2:AG2"/>
    <mergeCell ref="AH2:AI2"/>
    <mergeCell ref="AJ2:AK2"/>
    <mergeCell ref="BO2:BP2"/>
    <mergeCell ref="BQ2:BR2"/>
    <mergeCell ref="K20:AH20"/>
    <mergeCell ref="AV20:BS20"/>
    <mergeCell ref="K21:Q21"/>
    <mergeCell ref="Z22:AF22"/>
    <mergeCell ref="D14:E14"/>
    <mergeCell ref="F14:G14"/>
    <mergeCell ref="H14:I14"/>
    <mergeCell ref="J14:K14"/>
    <mergeCell ref="AO14:AP14"/>
    <mergeCell ref="W7:AB7"/>
    <mergeCell ref="AC7:AH7"/>
    <mergeCell ref="BH7:BM7"/>
    <mergeCell ref="BN7:BS7"/>
    <mergeCell ref="AQ14:AR14"/>
    <mergeCell ref="AS14:AT14"/>
    <mergeCell ref="AU14:AV14"/>
  </mergeCells>
  <phoneticPr fontId="4"/>
  <dataValidations disablePrompts="1" count="1">
    <dataValidation imeMode="on" allowBlank="1" showInputMessage="1" showErrorMessage="1" sqref="W9:AF9 J22:K22 M22:X22 BH9:BQ9 AV22 AX22:BG22 AU24 AU21:AU22"/>
  </dataValidations>
  <pageMargins left="0.7165354330708662" right="0.51181102362204722" top="0.74803149606299213" bottom="0.74803149606299213" header="0.31496062992125984" footer="0.31496062992125984"/>
  <pageSetup paperSize="9" pageOrder="overThenDown"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
  <sheetViews>
    <sheetView showGridLines="0" view="pageLayout" zoomScaleNormal="100" workbookViewId="0">
      <selection activeCell="B2" sqref="B2"/>
    </sheetView>
  </sheetViews>
  <sheetFormatPr defaultColWidth="2.69921875" defaultRowHeight="21" customHeight="1" x14ac:dyDescent="0.15"/>
  <cols>
    <col min="1" max="1" width="0.796875" style="126" customWidth="1"/>
    <col min="2" max="9" width="2.69921875" style="126"/>
    <col min="10" max="25" width="1.296875" style="126" customWidth="1"/>
    <col min="26" max="28" width="2.69921875" style="126"/>
    <col min="29" max="29" width="2.69921875" style="126" customWidth="1"/>
    <col min="30" max="16384" width="2.69921875" style="126"/>
  </cols>
  <sheetData>
    <row r="1" spans="2:31" ht="21" customHeight="1" x14ac:dyDescent="0.15">
      <c r="B1" s="80" t="s">
        <v>190</v>
      </c>
    </row>
    <row r="4" spans="2:31" ht="21" customHeight="1" x14ac:dyDescent="0.15">
      <c r="D4" s="627" t="s">
        <v>181</v>
      </c>
      <c r="E4" s="627"/>
      <c r="F4" s="627"/>
      <c r="G4" s="627"/>
      <c r="H4" s="627"/>
      <c r="I4" s="627"/>
      <c r="J4" s="627"/>
      <c r="K4" s="627"/>
      <c r="L4" s="627"/>
      <c r="M4" s="627"/>
      <c r="N4" s="627"/>
      <c r="O4" s="627"/>
      <c r="P4" s="627"/>
      <c r="Q4" s="627"/>
      <c r="R4" s="627"/>
      <c r="S4" s="627"/>
      <c r="T4" s="627"/>
      <c r="U4" s="627"/>
      <c r="V4" s="627"/>
      <c r="W4" s="627"/>
      <c r="X4" s="627"/>
      <c r="Y4" s="627"/>
      <c r="Z4" s="627"/>
      <c r="AA4" s="627"/>
      <c r="AB4" s="627"/>
      <c r="AC4" s="627"/>
      <c r="AD4" s="627"/>
      <c r="AE4" s="627"/>
    </row>
    <row r="6" spans="2:31" ht="21" customHeight="1" x14ac:dyDescent="0.15">
      <c r="C6" s="131"/>
      <c r="D6" s="131"/>
      <c r="E6" s="131"/>
      <c r="F6" s="131"/>
      <c r="G6" s="131"/>
      <c r="H6" s="131"/>
      <c r="I6" s="131"/>
      <c r="J6" s="131"/>
      <c r="K6" s="131"/>
      <c r="L6" s="131"/>
      <c r="M6" s="132"/>
      <c r="N6" s="132"/>
      <c r="O6" s="132"/>
      <c r="P6" s="132"/>
      <c r="Q6" s="132"/>
      <c r="R6" s="132"/>
      <c r="S6" s="132"/>
      <c r="T6" s="133"/>
      <c r="U6" s="133"/>
      <c r="V6" s="133"/>
      <c r="W6" s="133"/>
      <c r="X6" s="133"/>
      <c r="Y6" s="133"/>
      <c r="Z6" s="133"/>
      <c r="AA6" s="133"/>
      <c r="AB6" s="133"/>
    </row>
    <row r="7" spans="2:31" ht="21" customHeight="1" x14ac:dyDescent="0.15">
      <c r="C7" s="129"/>
      <c r="D7" s="603" t="s">
        <v>182</v>
      </c>
      <c r="E7" s="604"/>
      <c r="F7" s="604"/>
      <c r="G7" s="604"/>
      <c r="H7" s="604"/>
      <c r="I7" s="604"/>
      <c r="J7" s="605"/>
      <c r="K7" s="628"/>
      <c r="L7" s="629"/>
      <c r="M7" s="629"/>
      <c r="N7" s="629"/>
      <c r="O7" s="629"/>
      <c r="P7" s="629"/>
      <c r="Q7" s="629"/>
      <c r="R7" s="629"/>
      <c r="S7" s="629"/>
      <c r="T7" s="629"/>
      <c r="U7" s="629"/>
      <c r="V7" s="629"/>
      <c r="W7" s="629"/>
      <c r="X7" s="629"/>
      <c r="Y7" s="629"/>
      <c r="Z7" s="629"/>
      <c r="AA7" s="629"/>
      <c r="AB7" s="629"/>
      <c r="AC7" s="629"/>
      <c r="AD7" s="629"/>
      <c r="AE7" s="630"/>
    </row>
    <row r="8" spans="2:31" ht="21" customHeight="1" x14ac:dyDescent="0.15">
      <c r="C8" s="129"/>
      <c r="D8" s="606"/>
      <c r="E8" s="607"/>
      <c r="F8" s="607"/>
      <c r="G8" s="607"/>
      <c r="H8" s="607"/>
      <c r="I8" s="607"/>
      <c r="J8" s="608"/>
      <c r="K8" s="631"/>
      <c r="L8" s="632"/>
      <c r="M8" s="632"/>
      <c r="N8" s="632"/>
      <c r="O8" s="632"/>
      <c r="P8" s="632"/>
      <c r="Q8" s="632"/>
      <c r="R8" s="632"/>
      <c r="S8" s="632"/>
      <c r="T8" s="632"/>
      <c r="U8" s="632"/>
      <c r="V8" s="632"/>
      <c r="W8" s="632"/>
      <c r="X8" s="632"/>
      <c r="Y8" s="632"/>
      <c r="Z8" s="632"/>
      <c r="AA8" s="632"/>
      <c r="AB8" s="632"/>
      <c r="AC8" s="632"/>
      <c r="AD8" s="632"/>
      <c r="AE8" s="633"/>
    </row>
    <row r="9" spans="2:31" ht="21" customHeight="1" x14ac:dyDescent="0.15">
      <c r="C9" s="129"/>
      <c r="D9" s="611" t="s">
        <v>183</v>
      </c>
      <c r="E9" s="604"/>
      <c r="F9" s="604"/>
      <c r="G9" s="604"/>
      <c r="H9" s="604"/>
      <c r="I9" s="604"/>
      <c r="J9" s="605"/>
      <c r="K9" s="634"/>
      <c r="L9" s="634"/>
      <c r="M9" s="634"/>
      <c r="N9" s="634"/>
      <c r="O9" s="634"/>
      <c r="P9" s="634"/>
      <c r="Q9" s="634"/>
      <c r="R9" s="634"/>
      <c r="S9" s="634"/>
      <c r="T9" s="634"/>
      <c r="U9" s="634"/>
      <c r="V9" s="634"/>
      <c r="W9" s="634"/>
      <c r="X9" s="634"/>
      <c r="Y9" s="634"/>
      <c r="Z9" s="636" t="s">
        <v>184</v>
      </c>
      <c r="AA9" s="636"/>
      <c r="AB9" s="636"/>
      <c r="AC9" s="636"/>
      <c r="AD9" s="636"/>
      <c r="AE9" s="637"/>
    </row>
    <row r="10" spans="2:31" ht="21" customHeight="1" x14ac:dyDescent="0.15">
      <c r="C10" s="129"/>
      <c r="D10" s="606"/>
      <c r="E10" s="607"/>
      <c r="F10" s="607"/>
      <c r="G10" s="607"/>
      <c r="H10" s="607"/>
      <c r="I10" s="607"/>
      <c r="J10" s="608"/>
      <c r="K10" s="635"/>
      <c r="L10" s="635"/>
      <c r="M10" s="635"/>
      <c r="N10" s="635"/>
      <c r="O10" s="635"/>
      <c r="P10" s="635"/>
      <c r="Q10" s="635"/>
      <c r="R10" s="635"/>
      <c r="S10" s="635"/>
      <c r="T10" s="635"/>
      <c r="U10" s="635"/>
      <c r="V10" s="635"/>
      <c r="W10" s="635"/>
      <c r="X10" s="635"/>
      <c r="Y10" s="635"/>
      <c r="Z10" s="638" t="str">
        <f>IF(K9="","",K9*10/110)</f>
        <v/>
      </c>
      <c r="AA10" s="638"/>
      <c r="AB10" s="638"/>
      <c r="AC10" s="638"/>
      <c r="AD10" s="638"/>
      <c r="AE10" s="639"/>
    </row>
    <row r="11" spans="2:31" ht="21" customHeight="1" x14ac:dyDescent="0.15">
      <c r="C11" s="129"/>
      <c r="D11" s="603" t="s">
        <v>185</v>
      </c>
      <c r="E11" s="604"/>
      <c r="F11" s="604"/>
      <c r="G11" s="604"/>
      <c r="H11" s="604"/>
      <c r="I11" s="604"/>
      <c r="J11" s="605"/>
      <c r="K11" s="258"/>
      <c r="L11" s="619" t="s">
        <v>186</v>
      </c>
      <c r="M11" s="619"/>
      <c r="N11" s="620" t="s">
        <v>2</v>
      </c>
      <c r="O11" s="620"/>
      <c r="P11" s="620"/>
      <c r="Q11" s="620"/>
      <c r="R11" s="620"/>
      <c r="S11" s="621" t="s">
        <v>3</v>
      </c>
      <c r="T11" s="621"/>
      <c r="U11" s="621"/>
      <c r="V11" s="622" t="s">
        <v>4</v>
      </c>
      <c r="W11" s="622"/>
      <c r="X11" s="622"/>
      <c r="Y11" s="259"/>
      <c r="Z11" s="259"/>
      <c r="AA11" s="259"/>
      <c r="AB11" s="259"/>
      <c r="AC11" s="259"/>
      <c r="AD11" s="260"/>
      <c r="AE11" s="261"/>
    </row>
    <row r="12" spans="2:31" ht="21" customHeight="1" x14ac:dyDescent="0.15">
      <c r="C12" s="129"/>
      <c r="D12" s="606"/>
      <c r="E12" s="607"/>
      <c r="F12" s="607"/>
      <c r="G12" s="607"/>
      <c r="H12" s="607"/>
      <c r="I12" s="607"/>
      <c r="J12" s="608"/>
      <c r="K12" s="262"/>
      <c r="L12" s="623" t="s">
        <v>187</v>
      </c>
      <c r="M12" s="623"/>
      <c r="N12" s="624" t="s">
        <v>2</v>
      </c>
      <c r="O12" s="624"/>
      <c r="P12" s="624"/>
      <c r="Q12" s="624"/>
      <c r="R12" s="624"/>
      <c r="S12" s="625" t="s">
        <v>3</v>
      </c>
      <c r="T12" s="625"/>
      <c r="U12" s="625"/>
      <c r="V12" s="626" t="s">
        <v>4</v>
      </c>
      <c r="W12" s="626"/>
      <c r="X12" s="626"/>
      <c r="Y12" s="263"/>
      <c r="Z12" s="263"/>
      <c r="AA12" s="263"/>
      <c r="AB12" s="263"/>
      <c r="AC12" s="263"/>
      <c r="AD12" s="264"/>
      <c r="AE12" s="265"/>
    </row>
    <row r="13" spans="2:31" ht="21" customHeight="1" x14ac:dyDescent="0.15">
      <c r="C13" s="129"/>
      <c r="D13" s="603" t="s">
        <v>188</v>
      </c>
      <c r="E13" s="604"/>
      <c r="F13" s="604"/>
      <c r="G13" s="604"/>
      <c r="H13" s="604"/>
      <c r="I13" s="604"/>
      <c r="J13" s="605"/>
      <c r="K13" s="609" t="str">
        <f ca="1">⑤スライド額計算書!U46</f>
        <v/>
      </c>
      <c r="L13" s="609"/>
      <c r="M13" s="609"/>
      <c r="N13" s="609"/>
      <c r="O13" s="609"/>
      <c r="P13" s="609"/>
      <c r="Q13" s="609"/>
      <c r="R13" s="609"/>
      <c r="S13" s="609"/>
      <c r="T13" s="609"/>
      <c r="U13" s="609"/>
      <c r="V13" s="609"/>
      <c r="W13" s="609"/>
      <c r="X13" s="609"/>
      <c r="Y13" s="609"/>
      <c r="Z13" s="258"/>
      <c r="AA13" s="258"/>
      <c r="AB13" s="258"/>
      <c r="AC13" s="258"/>
      <c r="AD13" s="258"/>
      <c r="AE13" s="261"/>
    </row>
    <row r="14" spans="2:31" ht="21" customHeight="1" x14ac:dyDescent="0.15">
      <c r="C14" s="129"/>
      <c r="D14" s="606"/>
      <c r="E14" s="607"/>
      <c r="F14" s="607"/>
      <c r="G14" s="607"/>
      <c r="H14" s="607"/>
      <c r="I14" s="607"/>
      <c r="J14" s="608"/>
      <c r="K14" s="610"/>
      <c r="L14" s="610"/>
      <c r="M14" s="610"/>
      <c r="N14" s="610"/>
      <c r="O14" s="610"/>
      <c r="P14" s="610"/>
      <c r="Q14" s="610"/>
      <c r="R14" s="610"/>
      <c r="S14" s="610"/>
      <c r="T14" s="610"/>
      <c r="U14" s="610"/>
      <c r="V14" s="610"/>
      <c r="W14" s="610"/>
      <c r="X14" s="610"/>
      <c r="Y14" s="610"/>
      <c r="Z14" s="262"/>
      <c r="AA14" s="262"/>
      <c r="AB14" s="262"/>
      <c r="AC14" s="262"/>
      <c r="AD14" s="262"/>
      <c r="AE14" s="265"/>
    </row>
    <row r="15" spans="2:31" ht="21" customHeight="1" x14ac:dyDescent="0.15">
      <c r="C15" s="129"/>
      <c r="D15" s="611" t="s">
        <v>189</v>
      </c>
      <c r="E15" s="612"/>
      <c r="F15" s="612"/>
      <c r="G15" s="612"/>
      <c r="H15" s="612"/>
      <c r="I15" s="612"/>
      <c r="J15" s="613"/>
      <c r="K15" s="617" t="str">
        <f ca="1">IFERROR(K13*10/110,"")</f>
        <v/>
      </c>
      <c r="L15" s="617"/>
      <c r="M15" s="617"/>
      <c r="N15" s="617"/>
      <c r="O15" s="617"/>
      <c r="P15" s="617"/>
      <c r="Q15" s="617"/>
      <c r="R15" s="617"/>
      <c r="S15" s="617"/>
      <c r="T15" s="617"/>
      <c r="U15" s="617"/>
      <c r="V15" s="617"/>
      <c r="W15" s="617"/>
      <c r="X15" s="617"/>
      <c r="Y15" s="617"/>
      <c r="Z15" s="258"/>
      <c r="AA15" s="258"/>
      <c r="AB15" s="258"/>
      <c r="AC15" s="258"/>
      <c r="AD15" s="258"/>
      <c r="AE15" s="261"/>
    </row>
    <row r="16" spans="2:31" ht="21" customHeight="1" x14ac:dyDescent="0.15">
      <c r="C16" s="129"/>
      <c r="D16" s="614"/>
      <c r="E16" s="615"/>
      <c r="F16" s="615"/>
      <c r="G16" s="615"/>
      <c r="H16" s="615"/>
      <c r="I16" s="615"/>
      <c r="J16" s="616"/>
      <c r="K16" s="618"/>
      <c r="L16" s="618"/>
      <c r="M16" s="618"/>
      <c r="N16" s="618"/>
      <c r="O16" s="618"/>
      <c r="P16" s="618"/>
      <c r="Q16" s="618"/>
      <c r="R16" s="618"/>
      <c r="S16" s="618"/>
      <c r="T16" s="618"/>
      <c r="U16" s="618"/>
      <c r="V16" s="618"/>
      <c r="W16" s="618"/>
      <c r="X16" s="618"/>
      <c r="Y16" s="618"/>
      <c r="Z16" s="262"/>
      <c r="AA16" s="262"/>
      <c r="AB16" s="262"/>
      <c r="AC16" s="262"/>
      <c r="AD16" s="262"/>
      <c r="AE16" s="265"/>
    </row>
    <row r="17" spans="3:28" ht="21" customHeight="1" x14ac:dyDescent="0.15">
      <c r="C17" s="129"/>
      <c r="D17" s="129"/>
      <c r="E17" s="129"/>
      <c r="F17" s="129"/>
      <c r="G17" s="129"/>
      <c r="H17" s="129"/>
      <c r="I17" s="129"/>
      <c r="J17" s="129"/>
      <c r="K17" s="129"/>
      <c r="L17" s="129"/>
      <c r="M17" s="134"/>
      <c r="N17" s="134"/>
      <c r="O17" s="134"/>
      <c r="P17" s="134"/>
      <c r="Q17" s="134"/>
      <c r="R17" s="134"/>
      <c r="S17" s="134"/>
      <c r="T17" s="134"/>
      <c r="U17" s="134"/>
      <c r="V17" s="134"/>
      <c r="W17" s="134"/>
      <c r="X17" s="134"/>
      <c r="Y17" s="134"/>
      <c r="Z17" s="134"/>
      <c r="AA17" s="134"/>
      <c r="AB17" s="134"/>
    </row>
    <row r="18" spans="3:28" ht="21" customHeight="1" x14ac:dyDescent="0.15">
      <c r="C18" s="129"/>
      <c r="D18" s="129"/>
      <c r="E18" s="129"/>
      <c r="F18" s="129"/>
      <c r="G18" s="129"/>
      <c r="H18" s="129"/>
      <c r="I18" s="129"/>
      <c r="J18" s="129"/>
      <c r="K18" s="129"/>
      <c r="L18" s="129"/>
      <c r="M18" s="134"/>
      <c r="N18" s="134"/>
      <c r="O18" s="134"/>
      <c r="P18" s="134"/>
      <c r="Q18" s="134"/>
      <c r="R18" s="134"/>
      <c r="S18" s="134"/>
      <c r="T18" s="134"/>
      <c r="U18" s="134"/>
      <c r="V18" s="134"/>
      <c r="W18" s="134"/>
      <c r="X18" s="134"/>
      <c r="Y18" s="134"/>
      <c r="Z18" s="134"/>
      <c r="AA18" s="134"/>
      <c r="AB18" s="134"/>
    </row>
    <row r="19" spans="3:28" ht="21" customHeight="1" x14ac:dyDescent="0.15">
      <c r="C19" s="129"/>
      <c r="D19" s="129"/>
      <c r="E19" s="129"/>
      <c r="F19" s="129"/>
      <c r="G19" s="129"/>
      <c r="H19" s="129"/>
      <c r="I19" s="129"/>
      <c r="J19" s="129"/>
      <c r="K19" s="129"/>
      <c r="L19" s="129"/>
      <c r="M19" s="134"/>
      <c r="N19" s="134"/>
      <c r="O19" s="134"/>
      <c r="P19" s="134"/>
      <c r="Q19" s="134"/>
      <c r="R19" s="134"/>
      <c r="S19" s="134"/>
      <c r="T19" s="134"/>
      <c r="U19" s="134"/>
      <c r="V19" s="134"/>
      <c r="W19" s="134"/>
      <c r="X19" s="134"/>
      <c r="Y19" s="134"/>
      <c r="Z19" s="134"/>
      <c r="AA19" s="134"/>
      <c r="AB19" s="134"/>
    </row>
    <row r="20" spans="3:28" ht="21" customHeight="1" x14ac:dyDescent="0.15">
      <c r="C20" s="129"/>
      <c r="D20" s="129"/>
      <c r="E20" s="129"/>
      <c r="F20" s="129"/>
      <c r="G20" s="129"/>
      <c r="H20" s="129"/>
      <c r="I20" s="129"/>
      <c r="J20" s="129"/>
      <c r="K20" s="129"/>
      <c r="L20" s="129"/>
      <c r="M20" s="134"/>
      <c r="N20" s="134"/>
      <c r="O20" s="134"/>
      <c r="P20" s="134"/>
      <c r="Q20" s="134"/>
      <c r="R20" s="134"/>
      <c r="S20" s="134"/>
      <c r="T20" s="134"/>
      <c r="U20" s="134"/>
      <c r="V20" s="134"/>
      <c r="W20" s="134"/>
      <c r="X20" s="134"/>
      <c r="Y20" s="134"/>
      <c r="Z20" s="134"/>
      <c r="AA20" s="134"/>
      <c r="AB20" s="134"/>
    </row>
    <row r="21" spans="3:28" ht="21" customHeight="1" x14ac:dyDescent="0.15">
      <c r="C21" s="129"/>
      <c r="D21" s="129"/>
      <c r="E21" s="129"/>
      <c r="F21" s="129"/>
      <c r="G21" s="129"/>
      <c r="H21" s="129"/>
      <c r="I21" s="129"/>
      <c r="J21" s="129"/>
      <c r="K21" s="129"/>
      <c r="L21" s="129"/>
      <c r="M21" s="134"/>
      <c r="N21" s="134"/>
      <c r="O21" s="134"/>
      <c r="P21" s="134"/>
      <c r="Q21" s="134"/>
      <c r="R21" s="134"/>
      <c r="S21" s="134"/>
      <c r="T21" s="134"/>
      <c r="U21" s="134"/>
      <c r="V21" s="134"/>
      <c r="W21" s="134"/>
      <c r="X21" s="134"/>
      <c r="Y21" s="134"/>
      <c r="Z21" s="134"/>
      <c r="AA21" s="134"/>
      <c r="AB21" s="134"/>
    </row>
    <row r="22" spans="3:28" ht="21" customHeight="1" x14ac:dyDescent="0.15">
      <c r="C22" s="129"/>
      <c r="D22" s="129"/>
      <c r="E22" s="129"/>
      <c r="F22" s="129"/>
      <c r="G22" s="129"/>
      <c r="H22" s="129"/>
      <c r="I22" s="129"/>
      <c r="J22" s="129"/>
      <c r="K22" s="129"/>
      <c r="L22" s="129"/>
      <c r="M22" s="134"/>
      <c r="N22" s="134"/>
      <c r="O22" s="134"/>
      <c r="P22" s="134"/>
      <c r="Q22" s="134"/>
      <c r="R22" s="134"/>
      <c r="S22" s="134"/>
      <c r="T22" s="134"/>
      <c r="U22" s="134"/>
      <c r="V22" s="134"/>
      <c r="W22" s="134"/>
      <c r="X22" s="134"/>
      <c r="Y22" s="134"/>
      <c r="Z22" s="134"/>
      <c r="AA22" s="134"/>
      <c r="AB22" s="134"/>
    </row>
    <row r="23" spans="3:28" ht="21" customHeight="1" x14ac:dyDescent="0.15">
      <c r="C23" s="129"/>
      <c r="D23" s="129"/>
      <c r="E23" s="129"/>
      <c r="F23" s="129"/>
      <c r="G23" s="129"/>
      <c r="H23" s="129"/>
      <c r="I23" s="129"/>
      <c r="J23" s="129"/>
      <c r="K23" s="129"/>
      <c r="L23" s="129"/>
      <c r="M23" s="134"/>
      <c r="N23" s="134"/>
      <c r="O23" s="134"/>
      <c r="P23" s="134"/>
      <c r="Q23" s="134"/>
      <c r="R23" s="134"/>
      <c r="S23" s="134"/>
      <c r="T23" s="134"/>
      <c r="U23" s="134"/>
      <c r="V23" s="134"/>
      <c r="W23" s="134"/>
      <c r="X23" s="134"/>
      <c r="Y23" s="134"/>
      <c r="Z23" s="134"/>
      <c r="AA23" s="134"/>
      <c r="AB23" s="134"/>
    </row>
    <row r="24" spans="3:28" ht="21" customHeight="1" x14ac:dyDescent="0.15">
      <c r="C24" s="129"/>
      <c r="D24" s="129"/>
      <c r="E24" s="129"/>
      <c r="F24" s="129"/>
      <c r="G24" s="129"/>
      <c r="H24" s="129"/>
      <c r="I24" s="129"/>
      <c r="J24" s="129"/>
      <c r="K24" s="129"/>
      <c r="L24" s="129"/>
      <c r="M24" s="134"/>
      <c r="N24" s="134"/>
      <c r="O24" s="134"/>
      <c r="P24" s="134"/>
      <c r="Q24" s="134"/>
      <c r="R24" s="134"/>
      <c r="S24" s="134"/>
      <c r="T24" s="134"/>
      <c r="U24" s="134"/>
      <c r="V24" s="134"/>
      <c r="W24" s="134"/>
      <c r="X24" s="134"/>
      <c r="Y24" s="134"/>
      <c r="Z24" s="134"/>
      <c r="AA24" s="134"/>
      <c r="AB24" s="134"/>
    </row>
    <row r="25" spans="3:28" ht="21" customHeight="1" x14ac:dyDescent="0.15">
      <c r="C25" s="129"/>
      <c r="D25" s="129"/>
      <c r="E25" s="129"/>
      <c r="F25" s="129"/>
      <c r="G25" s="129"/>
      <c r="H25" s="129"/>
      <c r="I25" s="129"/>
      <c r="J25" s="129"/>
      <c r="K25" s="129"/>
      <c r="L25" s="129"/>
      <c r="M25" s="134"/>
      <c r="N25" s="134"/>
      <c r="O25" s="134"/>
      <c r="P25" s="134"/>
      <c r="Q25" s="134"/>
      <c r="R25" s="134"/>
      <c r="S25" s="134"/>
      <c r="T25" s="134"/>
      <c r="U25" s="134"/>
      <c r="V25" s="134"/>
      <c r="W25" s="134"/>
      <c r="X25" s="134"/>
      <c r="Y25" s="134"/>
      <c r="Z25" s="134"/>
      <c r="AA25" s="134"/>
      <c r="AB25" s="134"/>
    </row>
    <row r="26" spans="3:28" ht="21" customHeight="1" x14ac:dyDescent="0.15">
      <c r="C26" s="129"/>
      <c r="D26" s="129"/>
      <c r="E26" s="129"/>
      <c r="F26" s="129"/>
      <c r="G26" s="129"/>
      <c r="H26" s="129"/>
      <c r="I26" s="129"/>
      <c r="J26" s="129"/>
      <c r="K26" s="129"/>
      <c r="L26" s="129"/>
      <c r="M26" s="134"/>
      <c r="N26" s="134"/>
      <c r="O26" s="134"/>
      <c r="P26" s="134"/>
      <c r="Q26" s="134"/>
      <c r="R26" s="134"/>
      <c r="S26" s="134"/>
      <c r="T26" s="134"/>
      <c r="U26" s="134"/>
      <c r="V26" s="134"/>
      <c r="W26" s="134"/>
      <c r="X26" s="134"/>
      <c r="Y26" s="134"/>
      <c r="Z26" s="134"/>
      <c r="AA26" s="134"/>
      <c r="AB26" s="134"/>
    </row>
    <row r="38" spans="1:29" ht="21" customHeight="1" x14ac:dyDescent="0.15">
      <c r="A38" s="129"/>
      <c r="B38" s="128"/>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row>
    <row r="39" spans="1:29" ht="21" customHeight="1" x14ac:dyDescent="0.15">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row>
    <row r="40" spans="1:29" ht="21" customHeight="1" x14ac:dyDescent="0.15">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row>
    <row r="41" spans="1:29" ht="21" customHeight="1" x14ac:dyDescent="0.15">
      <c r="A41" s="129"/>
      <c r="B41" s="129"/>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29"/>
    </row>
    <row r="42" spans="1:29" ht="21" customHeight="1" x14ac:dyDescent="0.15">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row>
    <row r="43" spans="1:29" ht="21" customHeight="1" x14ac:dyDescent="0.15">
      <c r="A43" s="129"/>
      <c r="B43" s="129"/>
      <c r="C43" s="131"/>
      <c r="D43" s="131"/>
      <c r="E43" s="131"/>
      <c r="F43" s="131"/>
      <c r="G43" s="131"/>
      <c r="H43" s="131"/>
      <c r="I43" s="131"/>
      <c r="J43" s="131"/>
      <c r="K43" s="131"/>
      <c r="L43" s="131"/>
      <c r="M43" s="132"/>
      <c r="N43" s="132"/>
      <c r="O43" s="132"/>
      <c r="P43" s="132"/>
      <c r="Q43" s="132"/>
      <c r="R43" s="132"/>
      <c r="S43" s="132"/>
      <c r="T43" s="133"/>
      <c r="U43" s="133"/>
      <c r="V43" s="133"/>
      <c r="W43" s="133"/>
      <c r="X43" s="133"/>
      <c r="Y43" s="133"/>
      <c r="Z43" s="133"/>
      <c r="AA43" s="133"/>
      <c r="AB43" s="133"/>
      <c r="AC43" s="129"/>
    </row>
    <row r="44" spans="1:29" ht="21" customHeight="1" x14ac:dyDescent="0.15">
      <c r="A44" s="129"/>
      <c r="B44" s="129"/>
      <c r="C44" s="129"/>
      <c r="D44" s="129"/>
      <c r="E44" s="129"/>
      <c r="F44" s="129"/>
      <c r="G44" s="129"/>
      <c r="H44" s="129"/>
      <c r="I44" s="129"/>
      <c r="J44" s="129"/>
      <c r="K44" s="129"/>
      <c r="L44" s="129"/>
      <c r="M44" s="134"/>
      <c r="N44" s="134"/>
      <c r="O44" s="134"/>
      <c r="P44" s="134"/>
      <c r="Q44" s="134"/>
      <c r="R44" s="134"/>
      <c r="S44" s="134"/>
      <c r="T44" s="134"/>
      <c r="U44" s="134"/>
      <c r="V44" s="134"/>
      <c r="W44" s="134"/>
      <c r="X44" s="134"/>
      <c r="Y44" s="134"/>
      <c r="Z44" s="134"/>
      <c r="AA44" s="134"/>
      <c r="AB44" s="134"/>
      <c r="AC44" s="129"/>
    </row>
    <row r="45" spans="1:29" ht="21" customHeight="1" x14ac:dyDescent="0.15">
      <c r="A45" s="129"/>
      <c r="B45" s="129"/>
      <c r="C45" s="129"/>
      <c r="D45" s="129"/>
      <c r="E45" s="129"/>
      <c r="F45" s="129"/>
      <c r="G45" s="129"/>
      <c r="H45" s="129"/>
      <c r="I45" s="129"/>
      <c r="J45" s="129"/>
      <c r="K45" s="129"/>
      <c r="L45" s="129"/>
      <c r="M45" s="134"/>
      <c r="N45" s="134"/>
      <c r="O45" s="134"/>
      <c r="P45" s="134"/>
      <c r="Q45" s="134"/>
      <c r="R45" s="134"/>
      <c r="S45" s="134"/>
      <c r="T45" s="134"/>
      <c r="U45" s="134"/>
      <c r="V45" s="134"/>
      <c r="W45" s="134"/>
      <c r="X45" s="134"/>
      <c r="Y45" s="134"/>
      <c r="Z45" s="134"/>
      <c r="AA45" s="134"/>
      <c r="AB45" s="134"/>
      <c r="AC45" s="129"/>
    </row>
    <row r="46" spans="1:29" ht="21" customHeight="1" x14ac:dyDescent="0.15">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row>
    <row r="47" spans="1:29" ht="21" customHeight="1" x14ac:dyDescent="0.15">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row>
  </sheetData>
  <sheetProtection sheet="1" objects="1" scenarios="1"/>
  <mergeCells count="20">
    <mergeCell ref="D4:AE4"/>
    <mergeCell ref="D7:J8"/>
    <mergeCell ref="K7:AE8"/>
    <mergeCell ref="D9:J10"/>
    <mergeCell ref="K9:Y10"/>
    <mergeCell ref="Z9:AE9"/>
    <mergeCell ref="Z10:AE10"/>
    <mergeCell ref="D13:J14"/>
    <mergeCell ref="K13:Y14"/>
    <mergeCell ref="D15:J16"/>
    <mergeCell ref="K15:Y16"/>
    <mergeCell ref="D11:J12"/>
    <mergeCell ref="L11:M11"/>
    <mergeCell ref="N11:R11"/>
    <mergeCell ref="S11:U11"/>
    <mergeCell ref="V11:X11"/>
    <mergeCell ref="L12:M12"/>
    <mergeCell ref="N12:R12"/>
    <mergeCell ref="S12:U12"/>
    <mergeCell ref="V12:X12"/>
  </mergeCells>
  <phoneticPr fontId="4"/>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7"/>
  <sheetViews>
    <sheetView showGridLines="0" view="pageLayout" zoomScaleNormal="100" workbookViewId="0"/>
  </sheetViews>
  <sheetFormatPr defaultColWidth="2.69921875" defaultRowHeight="21" customHeight="1" x14ac:dyDescent="0.15"/>
  <cols>
    <col min="1" max="1" width="0.796875" style="48" customWidth="1"/>
    <col min="2" max="4" width="2.296875" style="48" customWidth="1"/>
    <col min="5" max="5" width="2.5" style="48" customWidth="1"/>
    <col min="6" max="7" width="2.296875" style="48" customWidth="1"/>
    <col min="8" max="8" width="2.5" style="48" customWidth="1"/>
    <col min="9" max="9" width="2.296875" style="48" customWidth="1"/>
    <col min="10" max="11" width="1.296875" style="48" customWidth="1"/>
    <col min="12" max="16" width="2.296875" style="48" customWidth="1"/>
    <col min="17" max="18" width="1.296875" style="48" customWidth="1"/>
    <col min="19" max="23" width="2.296875" style="48" customWidth="1"/>
    <col min="24" max="25" width="1.296875" style="48" customWidth="1"/>
    <col min="26" max="37" width="2.296875" style="48" customWidth="1"/>
    <col min="38" max="16384" width="2.69921875" style="48"/>
  </cols>
  <sheetData>
    <row r="1" spans="2:29" ht="18" customHeight="1" x14ac:dyDescent="0.15">
      <c r="B1" s="266" t="s">
        <v>190</v>
      </c>
    </row>
    <row r="2" spans="2:29" ht="21" customHeight="1" x14ac:dyDescent="0.15">
      <c r="B2" s="266"/>
    </row>
    <row r="3" spans="2:29" ht="21" customHeight="1" x14ac:dyDescent="0.15">
      <c r="D3" s="669" t="s">
        <v>191</v>
      </c>
      <c r="E3" s="669"/>
      <c r="F3" s="669"/>
      <c r="G3" s="669"/>
      <c r="H3" s="669"/>
      <c r="I3" s="669"/>
      <c r="J3" s="669"/>
      <c r="K3" s="669"/>
      <c r="L3" s="669"/>
      <c r="M3" s="669"/>
      <c r="N3" s="669"/>
      <c r="O3" s="669"/>
      <c r="P3" s="669"/>
      <c r="Q3" s="669"/>
      <c r="R3" s="669"/>
      <c r="S3" s="669"/>
      <c r="T3" s="669"/>
      <c r="U3" s="669"/>
      <c r="V3" s="669"/>
      <c r="W3" s="669"/>
      <c r="X3" s="669"/>
      <c r="Y3" s="669"/>
      <c r="Z3" s="669"/>
      <c r="AA3" s="669"/>
      <c r="AB3" s="669"/>
    </row>
    <row r="4" spans="2:29" ht="21" customHeight="1" x14ac:dyDescent="0.15">
      <c r="C4" s="267" t="s">
        <v>192</v>
      </c>
      <c r="D4" s="665" t="s">
        <v>18</v>
      </c>
      <c r="E4" s="665"/>
      <c r="F4" s="665"/>
      <c r="G4" s="665"/>
      <c r="H4" s="665"/>
      <c r="I4" s="665"/>
      <c r="J4" s="665"/>
      <c r="K4" s="665"/>
      <c r="L4" s="665"/>
      <c r="M4" s="666"/>
      <c r="N4" s="268"/>
      <c r="O4" s="656"/>
      <c r="P4" s="656"/>
      <c r="Q4" s="656"/>
      <c r="R4" s="656"/>
      <c r="S4" s="656"/>
      <c r="T4" s="656"/>
      <c r="U4" s="656"/>
      <c r="V4" s="656"/>
      <c r="W4" s="269"/>
      <c r="X4" s="269"/>
      <c r="Y4" s="269"/>
      <c r="Z4" s="269"/>
      <c r="AA4" s="269"/>
      <c r="AB4" s="269"/>
      <c r="AC4" s="270"/>
    </row>
    <row r="5" spans="2:29" ht="21" customHeight="1" x14ac:dyDescent="0.15">
      <c r="C5" s="271"/>
      <c r="D5" s="670" t="s">
        <v>193</v>
      </c>
      <c r="E5" s="670"/>
      <c r="F5" s="670"/>
      <c r="G5" s="670"/>
      <c r="H5" s="670"/>
      <c r="I5" s="670"/>
      <c r="J5" s="670"/>
      <c r="K5" s="670"/>
      <c r="L5" s="670"/>
      <c r="M5" s="671"/>
      <c r="N5" s="272"/>
      <c r="O5" s="657"/>
      <c r="P5" s="657"/>
      <c r="Q5" s="657"/>
      <c r="R5" s="657"/>
      <c r="S5" s="657"/>
      <c r="T5" s="657"/>
      <c r="U5" s="657"/>
      <c r="V5" s="657"/>
      <c r="W5" s="273"/>
      <c r="X5" s="274"/>
      <c r="Y5" s="274"/>
      <c r="Z5" s="274"/>
      <c r="AA5" s="274"/>
      <c r="AB5" s="274"/>
      <c r="AC5" s="275"/>
    </row>
    <row r="6" spans="2:29" ht="21" customHeight="1" x14ac:dyDescent="0.15">
      <c r="C6" s="267" t="s">
        <v>194</v>
      </c>
      <c r="D6" s="665" t="s">
        <v>195</v>
      </c>
      <c r="E6" s="665"/>
      <c r="F6" s="665"/>
      <c r="G6" s="665"/>
      <c r="H6" s="665"/>
      <c r="I6" s="665"/>
      <c r="J6" s="665"/>
      <c r="K6" s="665"/>
      <c r="L6" s="665"/>
      <c r="M6" s="666"/>
      <c r="N6" s="268"/>
      <c r="O6" s="656"/>
      <c r="P6" s="656"/>
      <c r="Q6" s="656"/>
      <c r="R6" s="656"/>
      <c r="S6" s="656"/>
      <c r="T6" s="656"/>
      <c r="U6" s="656"/>
      <c r="V6" s="656"/>
      <c r="W6" s="269"/>
      <c r="X6" s="269"/>
      <c r="Y6" s="269"/>
      <c r="Z6" s="269"/>
      <c r="AA6" s="269"/>
      <c r="AB6" s="269"/>
      <c r="AC6" s="270"/>
    </row>
    <row r="7" spans="2:29" ht="21" customHeight="1" x14ac:dyDescent="0.15">
      <c r="C7" s="276"/>
      <c r="D7" s="662" t="s">
        <v>193</v>
      </c>
      <c r="E7" s="662"/>
      <c r="F7" s="662"/>
      <c r="G7" s="662"/>
      <c r="H7" s="662"/>
      <c r="I7" s="662"/>
      <c r="J7" s="662"/>
      <c r="K7" s="662"/>
      <c r="L7" s="662"/>
      <c r="M7" s="663"/>
      <c r="N7" s="272"/>
      <c r="O7" s="657"/>
      <c r="P7" s="657"/>
      <c r="Q7" s="657"/>
      <c r="R7" s="657"/>
      <c r="S7" s="657"/>
      <c r="T7" s="657"/>
      <c r="U7" s="657"/>
      <c r="V7" s="657"/>
      <c r="W7" s="277"/>
      <c r="X7" s="278"/>
      <c r="Y7" s="278"/>
      <c r="Z7" s="278"/>
      <c r="AA7" s="278"/>
      <c r="AB7" s="278"/>
      <c r="AC7" s="279"/>
    </row>
    <row r="8" spans="2:29" ht="21" customHeight="1" x14ac:dyDescent="0.15">
      <c r="C8" s="267" t="s">
        <v>196</v>
      </c>
      <c r="D8" s="665" t="s">
        <v>197</v>
      </c>
      <c r="E8" s="665"/>
      <c r="F8" s="665"/>
      <c r="G8" s="665"/>
      <c r="H8" s="665"/>
      <c r="I8" s="665"/>
      <c r="J8" s="665"/>
      <c r="K8" s="665"/>
      <c r="L8" s="665"/>
      <c r="M8" s="666"/>
      <c r="N8" s="268"/>
      <c r="O8" s="667" t="str">
        <f>IF(O4="","",O4-O6)</f>
        <v/>
      </c>
      <c r="P8" s="667"/>
      <c r="Q8" s="667"/>
      <c r="R8" s="667"/>
      <c r="S8" s="667"/>
      <c r="T8" s="667"/>
      <c r="U8" s="667"/>
      <c r="V8" s="667"/>
      <c r="W8" s="274"/>
      <c r="X8" s="274"/>
      <c r="Y8" s="274"/>
      <c r="Z8" s="274"/>
      <c r="AA8" s="274"/>
      <c r="AB8" s="274"/>
      <c r="AC8" s="275"/>
    </row>
    <row r="9" spans="2:29" ht="21" customHeight="1" x14ac:dyDescent="0.15">
      <c r="C9" s="276"/>
      <c r="D9" s="662" t="s">
        <v>193</v>
      </c>
      <c r="E9" s="662"/>
      <c r="F9" s="662"/>
      <c r="G9" s="662"/>
      <c r="H9" s="662"/>
      <c r="I9" s="662"/>
      <c r="J9" s="662"/>
      <c r="K9" s="662"/>
      <c r="L9" s="662"/>
      <c r="M9" s="663"/>
      <c r="N9" s="272"/>
      <c r="O9" s="668"/>
      <c r="P9" s="668"/>
      <c r="Q9" s="668"/>
      <c r="R9" s="668"/>
      <c r="S9" s="668"/>
      <c r="T9" s="668"/>
      <c r="U9" s="668"/>
      <c r="V9" s="668"/>
      <c r="W9" s="273"/>
      <c r="X9" s="274"/>
      <c r="Y9" s="274"/>
      <c r="Z9" s="274"/>
      <c r="AA9" s="274"/>
      <c r="AB9" s="274"/>
      <c r="AC9" s="275"/>
    </row>
    <row r="10" spans="2:29" ht="21" customHeight="1" x14ac:dyDescent="0.15">
      <c r="C10" s="267" t="s">
        <v>198</v>
      </c>
      <c r="D10" s="280" t="s">
        <v>199</v>
      </c>
      <c r="E10" s="281" t="s">
        <v>200</v>
      </c>
      <c r="F10" s="282" t="s">
        <v>201</v>
      </c>
      <c r="G10" s="280" t="s">
        <v>202</v>
      </c>
      <c r="H10" s="281" t="s">
        <v>203</v>
      </c>
      <c r="I10" s="283" t="s">
        <v>204</v>
      </c>
      <c r="J10" s="284"/>
      <c r="K10" s="284"/>
      <c r="L10" s="284"/>
      <c r="M10" s="285"/>
      <c r="N10" s="268"/>
      <c r="O10" s="664">
        <f ca="1">IF('計算書（鋼材類）'!R58="適用外",0,'計算書（鋼材類）'!P58)</f>
        <v>0</v>
      </c>
      <c r="P10" s="656"/>
      <c r="Q10" s="656"/>
      <c r="R10" s="656"/>
      <c r="S10" s="656"/>
      <c r="T10" s="656"/>
      <c r="U10" s="656"/>
      <c r="V10" s="656"/>
      <c r="W10" s="658" t="str">
        <f ca="1">IF('計算書（鋼材類）'!P58=0,"","計算書（3-1）参照")</f>
        <v/>
      </c>
      <c r="X10" s="658"/>
      <c r="Y10" s="658"/>
      <c r="Z10" s="658"/>
      <c r="AA10" s="658"/>
      <c r="AB10" s="658"/>
      <c r="AC10" s="659"/>
    </row>
    <row r="11" spans="2:29" ht="21" customHeight="1" x14ac:dyDescent="0.15">
      <c r="C11" s="276"/>
      <c r="D11" s="662" t="s">
        <v>205</v>
      </c>
      <c r="E11" s="662"/>
      <c r="F11" s="662"/>
      <c r="G11" s="662"/>
      <c r="H11" s="662"/>
      <c r="I11" s="662"/>
      <c r="J11" s="662"/>
      <c r="K11" s="662"/>
      <c r="L11" s="662"/>
      <c r="M11" s="663"/>
      <c r="N11" s="272"/>
      <c r="O11" s="657"/>
      <c r="P11" s="657"/>
      <c r="Q11" s="657"/>
      <c r="R11" s="657"/>
      <c r="S11" s="657"/>
      <c r="T11" s="657"/>
      <c r="U11" s="657"/>
      <c r="V11" s="657"/>
      <c r="W11" s="660"/>
      <c r="X11" s="660"/>
      <c r="Y11" s="660"/>
      <c r="Z11" s="660"/>
      <c r="AA11" s="660"/>
      <c r="AB11" s="660"/>
      <c r="AC11" s="661"/>
    </row>
    <row r="12" spans="2:29" ht="21" customHeight="1" x14ac:dyDescent="0.15">
      <c r="C12" s="267" t="s">
        <v>206</v>
      </c>
      <c r="D12" s="280" t="s">
        <v>199</v>
      </c>
      <c r="E12" s="281" t="s">
        <v>207</v>
      </c>
      <c r="F12" s="282" t="s">
        <v>201</v>
      </c>
      <c r="G12" s="280" t="s">
        <v>202</v>
      </c>
      <c r="H12" s="281" t="s">
        <v>208</v>
      </c>
      <c r="I12" s="283" t="s">
        <v>204</v>
      </c>
      <c r="J12" s="286"/>
      <c r="K12" s="286"/>
      <c r="L12" s="286"/>
      <c r="M12" s="287"/>
      <c r="N12" s="268"/>
      <c r="O12" s="664">
        <f ca="1">IF('計算書（燃料油）'!R58="適用外",0,'計算書（燃料油）'!P58)</f>
        <v>0</v>
      </c>
      <c r="P12" s="656"/>
      <c r="Q12" s="656"/>
      <c r="R12" s="656"/>
      <c r="S12" s="656"/>
      <c r="T12" s="656"/>
      <c r="U12" s="656"/>
      <c r="V12" s="656"/>
      <c r="W12" s="658" t="str">
        <f ca="1">IF('計算書（燃料油）'!P58=0,"","計算書（3-2）参照")</f>
        <v/>
      </c>
      <c r="X12" s="658"/>
      <c r="Y12" s="658"/>
      <c r="Z12" s="658"/>
      <c r="AA12" s="658"/>
      <c r="AB12" s="658"/>
      <c r="AC12" s="659"/>
    </row>
    <row r="13" spans="2:29" ht="21" customHeight="1" x14ac:dyDescent="0.15">
      <c r="C13" s="276"/>
      <c r="D13" s="662" t="s">
        <v>205</v>
      </c>
      <c r="E13" s="662"/>
      <c r="F13" s="662"/>
      <c r="G13" s="662"/>
      <c r="H13" s="662"/>
      <c r="I13" s="662"/>
      <c r="J13" s="662"/>
      <c r="K13" s="662"/>
      <c r="L13" s="662"/>
      <c r="M13" s="663"/>
      <c r="N13" s="272"/>
      <c r="O13" s="657"/>
      <c r="P13" s="657"/>
      <c r="Q13" s="657"/>
      <c r="R13" s="657"/>
      <c r="S13" s="657"/>
      <c r="T13" s="657"/>
      <c r="U13" s="657"/>
      <c r="V13" s="657"/>
      <c r="W13" s="660"/>
      <c r="X13" s="660"/>
      <c r="Y13" s="660"/>
      <c r="Z13" s="660"/>
      <c r="AA13" s="660"/>
      <c r="AB13" s="660"/>
      <c r="AC13" s="661"/>
    </row>
    <row r="14" spans="2:29" ht="21" customHeight="1" x14ac:dyDescent="0.15">
      <c r="C14" s="267" t="s">
        <v>209</v>
      </c>
      <c r="D14" s="280" t="s">
        <v>199</v>
      </c>
      <c r="E14" s="281" t="s">
        <v>210</v>
      </c>
      <c r="F14" s="282" t="s">
        <v>201</v>
      </c>
      <c r="G14" s="280" t="s">
        <v>202</v>
      </c>
      <c r="H14" s="281" t="s">
        <v>211</v>
      </c>
      <c r="I14" s="283" t="s">
        <v>204</v>
      </c>
      <c r="J14" s="286" t="s">
        <v>49</v>
      </c>
      <c r="K14" s="286"/>
      <c r="L14" s="286"/>
      <c r="M14" s="287"/>
      <c r="N14" s="268"/>
      <c r="O14" s="656">
        <f ca="1">IF('計算書（その他）(As)'!R58="適用外",0,'計算書（その他）(As)'!P58)</f>
        <v>0</v>
      </c>
      <c r="P14" s="656"/>
      <c r="Q14" s="656"/>
      <c r="R14" s="656"/>
      <c r="S14" s="656"/>
      <c r="T14" s="656"/>
      <c r="U14" s="656"/>
      <c r="V14" s="656"/>
      <c r="W14" s="658" t="str">
        <f ca="1">IF('計算書（その他）(As)'!P58=0,"","計算書（3-3①）参照")</f>
        <v/>
      </c>
      <c r="X14" s="658"/>
      <c r="Y14" s="658"/>
      <c r="Z14" s="658"/>
      <c r="AA14" s="658"/>
      <c r="AB14" s="658"/>
      <c r="AC14" s="659"/>
    </row>
    <row r="15" spans="2:29" ht="21" customHeight="1" x14ac:dyDescent="0.15">
      <c r="C15" s="276"/>
      <c r="D15" s="662" t="s">
        <v>205</v>
      </c>
      <c r="E15" s="662"/>
      <c r="F15" s="662"/>
      <c r="G15" s="662"/>
      <c r="H15" s="662"/>
      <c r="I15" s="662"/>
      <c r="J15" s="662"/>
      <c r="K15" s="662"/>
      <c r="L15" s="662"/>
      <c r="M15" s="663"/>
      <c r="N15" s="272"/>
      <c r="O15" s="657"/>
      <c r="P15" s="657"/>
      <c r="Q15" s="657"/>
      <c r="R15" s="657"/>
      <c r="S15" s="657"/>
      <c r="T15" s="657"/>
      <c r="U15" s="657"/>
      <c r="V15" s="657"/>
      <c r="W15" s="660"/>
      <c r="X15" s="660"/>
      <c r="Y15" s="660"/>
      <c r="Z15" s="660"/>
      <c r="AA15" s="660"/>
      <c r="AB15" s="660"/>
      <c r="AC15" s="661"/>
    </row>
    <row r="16" spans="2:29" ht="21" customHeight="1" x14ac:dyDescent="0.15">
      <c r="C16" s="267" t="s">
        <v>209</v>
      </c>
      <c r="D16" s="280" t="s">
        <v>199</v>
      </c>
      <c r="E16" s="281" t="s">
        <v>210</v>
      </c>
      <c r="F16" s="282" t="s">
        <v>201</v>
      </c>
      <c r="G16" s="280" t="s">
        <v>202</v>
      </c>
      <c r="H16" s="281" t="s">
        <v>211</v>
      </c>
      <c r="I16" s="283" t="s">
        <v>204</v>
      </c>
      <c r="J16" s="286" t="s">
        <v>51</v>
      </c>
      <c r="K16" s="286"/>
      <c r="L16" s="286"/>
      <c r="M16" s="287"/>
      <c r="N16" s="268"/>
      <c r="O16" s="656">
        <f ca="1">IF('計算書（その他） (Co)'!R58="適用外",0,'計算書（その他） (Co)'!P58)</f>
        <v>0</v>
      </c>
      <c r="P16" s="656"/>
      <c r="Q16" s="656"/>
      <c r="R16" s="656"/>
      <c r="S16" s="656"/>
      <c r="T16" s="656"/>
      <c r="U16" s="656"/>
      <c r="V16" s="656"/>
      <c r="W16" s="658" t="str">
        <f ca="1">IF('計算書（その他） (Co)'!P58=0,"","計算書(3-3②)参照")</f>
        <v/>
      </c>
      <c r="X16" s="658"/>
      <c r="Y16" s="658"/>
      <c r="Z16" s="658"/>
      <c r="AA16" s="658"/>
      <c r="AB16" s="658"/>
      <c r="AC16" s="659"/>
    </row>
    <row r="17" spans="3:30" ht="21" customHeight="1" x14ac:dyDescent="0.15">
      <c r="C17" s="276"/>
      <c r="D17" s="662" t="s">
        <v>205</v>
      </c>
      <c r="E17" s="662"/>
      <c r="F17" s="662"/>
      <c r="G17" s="662"/>
      <c r="H17" s="662"/>
      <c r="I17" s="662"/>
      <c r="J17" s="662"/>
      <c r="K17" s="662"/>
      <c r="L17" s="662"/>
      <c r="M17" s="663"/>
      <c r="N17" s="272"/>
      <c r="O17" s="657"/>
      <c r="P17" s="657"/>
      <c r="Q17" s="657"/>
      <c r="R17" s="657"/>
      <c r="S17" s="657"/>
      <c r="T17" s="657"/>
      <c r="U17" s="657"/>
      <c r="V17" s="657"/>
      <c r="W17" s="660"/>
      <c r="X17" s="660"/>
      <c r="Y17" s="660"/>
      <c r="Z17" s="660"/>
      <c r="AA17" s="660"/>
      <c r="AB17" s="660"/>
      <c r="AC17" s="661"/>
    </row>
    <row r="18" spans="3:30" ht="21" customHeight="1" x14ac:dyDescent="0.15">
      <c r="C18" s="267" t="s">
        <v>209</v>
      </c>
      <c r="D18" s="280" t="s">
        <v>199</v>
      </c>
      <c r="E18" s="281" t="s">
        <v>210</v>
      </c>
      <c r="F18" s="282" t="s">
        <v>201</v>
      </c>
      <c r="G18" s="280" t="s">
        <v>202</v>
      </c>
      <c r="H18" s="281" t="s">
        <v>211</v>
      </c>
      <c r="I18" s="283" t="s">
        <v>204</v>
      </c>
      <c r="J18" s="286"/>
      <c r="K18" s="286"/>
      <c r="L18" s="286"/>
      <c r="M18" s="287"/>
      <c r="N18" s="268"/>
      <c r="O18" s="664">
        <f ca="1">IF('計算書（その他）'!R58="",0,IF('計算書（その他）'!R58="適用外",0,'計算書（その他）'!P58))</f>
        <v>0</v>
      </c>
      <c r="P18" s="656"/>
      <c r="Q18" s="656"/>
      <c r="R18" s="656"/>
      <c r="S18" s="656"/>
      <c r="T18" s="656"/>
      <c r="U18" s="656"/>
      <c r="V18" s="656"/>
      <c r="W18" s="658" t="str">
        <f ca="1">IF('計算書（その他）'!P58=0,"","計算書(3-3③)参照")</f>
        <v/>
      </c>
      <c r="X18" s="658"/>
      <c r="Y18" s="658"/>
      <c r="Z18" s="658"/>
      <c r="AA18" s="658"/>
      <c r="AB18" s="658"/>
      <c r="AC18" s="659"/>
    </row>
    <row r="19" spans="3:30" ht="21" customHeight="1" x14ac:dyDescent="0.15">
      <c r="C19" s="276"/>
      <c r="D19" s="662" t="s">
        <v>205</v>
      </c>
      <c r="E19" s="662"/>
      <c r="F19" s="662"/>
      <c r="G19" s="662"/>
      <c r="H19" s="662"/>
      <c r="I19" s="662"/>
      <c r="J19" s="662"/>
      <c r="K19" s="662"/>
      <c r="L19" s="662"/>
      <c r="M19" s="663"/>
      <c r="N19" s="272"/>
      <c r="O19" s="657"/>
      <c r="P19" s="657"/>
      <c r="Q19" s="657"/>
      <c r="R19" s="657"/>
      <c r="S19" s="657"/>
      <c r="T19" s="657"/>
      <c r="U19" s="657"/>
      <c r="V19" s="657"/>
      <c r="W19" s="660"/>
      <c r="X19" s="660"/>
      <c r="Y19" s="660"/>
      <c r="Z19" s="660"/>
      <c r="AA19" s="660"/>
      <c r="AB19" s="660"/>
      <c r="AC19" s="661"/>
    </row>
    <row r="20" spans="3:30" ht="21" customHeight="1" x14ac:dyDescent="0.15">
      <c r="C20" s="288"/>
      <c r="D20" s="288"/>
      <c r="E20" s="288"/>
      <c r="F20" s="288"/>
      <c r="G20" s="288"/>
      <c r="H20" s="288"/>
      <c r="I20" s="288"/>
      <c r="J20" s="288"/>
      <c r="K20" s="288"/>
      <c r="L20" s="288"/>
      <c r="M20" s="288"/>
      <c r="N20" s="288"/>
      <c r="O20" s="289"/>
      <c r="P20" s="289"/>
      <c r="Q20" s="289"/>
      <c r="R20" s="289"/>
      <c r="S20" s="289"/>
      <c r="T20" s="289"/>
      <c r="U20" s="289"/>
      <c r="V20" s="289"/>
      <c r="W20" s="289"/>
    </row>
    <row r="21" spans="3:30" ht="21" customHeight="1" x14ac:dyDescent="0.15">
      <c r="C21" s="288" t="s">
        <v>212</v>
      </c>
      <c r="D21" s="288" t="s">
        <v>213</v>
      </c>
      <c r="E21" s="288"/>
      <c r="F21" s="288"/>
      <c r="G21" s="288"/>
      <c r="H21" s="288"/>
      <c r="I21" s="288"/>
      <c r="J21" s="288"/>
      <c r="K21" s="288"/>
      <c r="L21" s="288"/>
      <c r="M21" s="288"/>
      <c r="N21" s="288"/>
      <c r="O21" s="289"/>
      <c r="P21" s="289"/>
      <c r="Q21" s="289"/>
      <c r="R21" s="289"/>
      <c r="S21" s="289"/>
      <c r="T21" s="289"/>
      <c r="U21" s="289"/>
      <c r="V21" s="289"/>
      <c r="W21" s="289"/>
      <c r="X21" s="274"/>
      <c r="Y21" s="274"/>
    </row>
    <row r="22" spans="3:30" ht="10.5" customHeight="1" x14ac:dyDescent="0.15">
      <c r="C22" s="288"/>
      <c r="D22" s="288"/>
      <c r="E22" s="290"/>
      <c r="F22" s="290"/>
      <c r="G22" s="291"/>
      <c r="H22" s="289"/>
      <c r="I22" s="292"/>
      <c r="J22" s="291"/>
      <c r="K22" s="291"/>
      <c r="L22" s="291"/>
      <c r="M22" s="288"/>
      <c r="N22" s="292"/>
      <c r="O22" s="291"/>
      <c r="P22" s="289"/>
      <c r="Q22" s="292"/>
      <c r="R22" s="292"/>
      <c r="S22" s="291"/>
      <c r="T22" s="288"/>
      <c r="U22" s="289"/>
      <c r="V22" s="289"/>
      <c r="W22" s="289"/>
      <c r="X22" s="274"/>
      <c r="Y22" s="274"/>
    </row>
    <row r="23" spans="3:30" ht="10.5" customHeight="1" x14ac:dyDescent="0.15">
      <c r="C23" s="647" t="s">
        <v>214</v>
      </c>
      <c r="D23" s="647"/>
      <c r="E23" s="647" t="s">
        <v>202</v>
      </c>
      <c r="F23" s="293" t="s">
        <v>215</v>
      </c>
      <c r="G23" s="651" t="s">
        <v>201</v>
      </c>
      <c r="H23" s="647" t="s">
        <v>202</v>
      </c>
      <c r="I23" s="293" t="s">
        <v>216</v>
      </c>
      <c r="J23" s="651" t="s">
        <v>217</v>
      </c>
      <c r="K23" s="651"/>
      <c r="L23" s="647" t="s">
        <v>202</v>
      </c>
      <c r="M23" s="293" t="s">
        <v>215</v>
      </c>
      <c r="N23" s="651" t="s">
        <v>201</v>
      </c>
      <c r="O23" s="647" t="s">
        <v>202</v>
      </c>
      <c r="P23" s="293" t="s">
        <v>216</v>
      </c>
      <c r="Q23" s="651" t="s">
        <v>217</v>
      </c>
      <c r="R23" s="651"/>
      <c r="S23" s="647" t="s">
        <v>202</v>
      </c>
      <c r="T23" s="293" t="s">
        <v>215</v>
      </c>
      <c r="U23" s="651" t="s">
        <v>201</v>
      </c>
      <c r="V23" s="647" t="s">
        <v>202</v>
      </c>
      <c r="W23" s="293" t="s">
        <v>216</v>
      </c>
      <c r="X23" s="651" t="s">
        <v>218</v>
      </c>
      <c r="Y23" s="651"/>
      <c r="Z23" s="651" t="s">
        <v>219</v>
      </c>
      <c r="AA23" s="648" t="s">
        <v>220</v>
      </c>
      <c r="AB23" s="648" t="s">
        <v>221</v>
      </c>
      <c r="AC23" s="648"/>
    </row>
    <row r="24" spans="3:30" ht="10.5" customHeight="1" thickBot="1" x14ac:dyDescent="0.2">
      <c r="C24" s="647"/>
      <c r="D24" s="647"/>
      <c r="E24" s="647"/>
      <c r="F24" s="293" t="s">
        <v>222</v>
      </c>
      <c r="G24" s="651"/>
      <c r="H24" s="647"/>
      <c r="I24" s="293" t="s">
        <v>222</v>
      </c>
      <c r="J24" s="651"/>
      <c r="K24" s="651"/>
      <c r="L24" s="647"/>
      <c r="M24" s="293" t="s">
        <v>223</v>
      </c>
      <c r="N24" s="651"/>
      <c r="O24" s="647"/>
      <c r="P24" s="293" t="s">
        <v>223</v>
      </c>
      <c r="Q24" s="651"/>
      <c r="R24" s="651"/>
      <c r="S24" s="647"/>
      <c r="T24" s="293" t="s">
        <v>224</v>
      </c>
      <c r="U24" s="651"/>
      <c r="V24" s="647"/>
      <c r="W24" s="293" t="s">
        <v>224</v>
      </c>
      <c r="X24" s="651"/>
      <c r="Y24" s="651"/>
      <c r="Z24" s="651"/>
      <c r="AA24" s="648"/>
      <c r="AB24" s="648"/>
      <c r="AC24" s="648"/>
    </row>
    <row r="25" spans="3:30" ht="21" customHeight="1" thickBot="1" x14ac:dyDescent="0.2">
      <c r="F25" s="288"/>
      <c r="G25" s="288" t="s">
        <v>225</v>
      </c>
      <c r="H25" s="289" t="s">
        <v>226</v>
      </c>
      <c r="I25" s="289" t="s">
        <v>227</v>
      </c>
      <c r="J25" s="651" t="s">
        <v>228</v>
      </c>
      <c r="K25" s="651"/>
      <c r="L25" s="288" t="s">
        <v>227</v>
      </c>
      <c r="M25" s="289" t="s">
        <v>229</v>
      </c>
      <c r="N25" s="288" t="s">
        <v>230</v>
      </c>
      <c r="O25" s="289" t="s">
        <v>231</v>
      </c>
      <c r="P25" s="289" t="s">
        <v>232</v>
      </c>
      <c r="Q25" s="651" t="s">
        <v>233</v>
      </c>
      <c r="R25" s="651"/>
      <c r="S25" s="651"/>
      <c r="T25" s="289" t="s">
        <v>225</v>
      </c>
      <c r="U25" s="653" t="str">
        <f ca="1">IF((O10+O12+O14+O16+O18)=0,"",O10+O12+O14+O16+O18-O8*1/100)</f>
        <v/>
      </c>
      <c r="V25" s="654"/>
      <c r="W25" s="654"/>
      <c r="X25" s="654"/>
      <c r="Y25" s="654"/>
      <c r="Z25" s="654"/>
      <c r="AA25" s="654"/>
      <c r="AB25" s="654"/>
      <c r="AC25" s="655"/>
      <c r="AD25" s="294"/>
    </row>
    <row r="26" spans="3:30" ht="10.5" customHeight="1" x14ac:dyDescent="0.15">
      <c r="F26" s="288"/>
      <c r="G26" s="288"/>
      <c r="H26" s="289"/>
      <c r="I26" s="289"/>
      <c r="J26" s="289"/>
      <c r="K26" s="289"/>
      <c r="L26" s="288"/>
      <c r="M26" s="289"/>
      <c r="N26" s="288"/>
      <c r="O26" s="289"/>
      <c r="P26" s="289"/>
      <c r="Q26" s="289"/>
      <c r="R26" s="289"/>
      <c r="S26" s="289"/>
      <c r="T26" s="289"/>
      <c r="U26" s="295"/>
      <c r="V26" s="295"/>
      <c r="W26" s="295"/>
      <c r="X26" s="295"/>
      <c r="Y26" s="295"/>
      <c r="Z26" s="295"/>
      <c r="AA26" s="295"/>
      <c r="AB26" s="295"/>
      <c r="AC26" s="295"/>
      <c r="AD26" s="294"/>
    </row>
    <row r="27" spans="3:30" ht="10.5" customHeight="1" x14ac:dyDescent="0.15">
      <c r="C27" s="647" t="s">
        <v>234</v>
      </c>
      <c r="D27" s="293" t="s">
        <v>216</v>
      </c>
      <c r="E27" s="647" t="s">
        <v>234</v>
      </c>
      <c r="F27" s="293" t="s">
        <v>216</v>
      </c>
      <c r="G27" s="647" t="s">
        <v>202</v>
      </c>
      <c r="H27" s="293" t="s">
        <v>216</v>
      </c>
      <c r="I27" s="650" t="s">
        <v>235</v>
      </c>
      <c r="J27" s="652" t="s">
        <v>236</v>
      </c>
      <c r="K27" s="652"/>
      <c r="L27" s="652"/>
      <c r="M27" s="652"/>
      <c r="N27" s="652"/>
      <c r="O27" s="652"/>
      <c r="P27" s="652"/>
      <c r="Q27" s="652"/>
      <c r="R27" s="652"/>
      <c r="S27" s="652"/>
      <c r="T27" s="652"/>
      <c r="U27" s="652"/>
      <c r="V27" s="652"/>
      <c r="W27" s="652"/>
      <c r="X27" s="652"/>
      <c r="Y27" s="652"/>
      <c r="Z27" s="652"/>
      <c r="AA27" s="652"/>
      <c r="AB27" s="652"/>
      <c r="AC27" s="652"/>
    </row>
    <row r="28" spans="3:30" ht="10.5" customHeight="1" x14ac:dyDescent="0.15">
      <c r="C28" s="647"/>
      <c r="D28" s="293" t="s">
        <v>222</v>
      </c>
      <c r="E28" s="647"/>
      <c r="F28" s="293" t="s">
        <v>223</v>
      </c>
      <c r="G28" s="647"/>
      <c r="H28" s="293" t="s">
        <v>224</v>
      </c>
      <c r="I28" s="651"/>
      <c r="J28" s="652"/>
      <c r="K28" s="652"/>
      <c r="L28" s="652"/>
      <c r="M28" s="652"/>
      <c r="N28" s="652"/>
      <c r="O28" s="652"/>
      <c r="P28" s="652"/>
      <c r="Q28" s="652"/>
      <c r="R28" s="652"/>
      <c r="S28" s="652"/>
      <c r="T28" s="652"/>
      <c r="U28" s="652"/>
      <c r="V28" s="652"/>
      <c r="W28" s="652"/>
      <c r="X28" s="652"/>
      <c r="Y28" s="652"/>
      <c r="Z28" s="652"/>
      <c r="AA28" s="652"/>
      <c r="AB28" s="652"/>
      <c r="AC28" s="652"/>
    </row>
    <row r="29" spans="3:30" ht="10.5" customHeight="1" x14ac:dyDescent="0.15"/>
    <row r="30" spans="3:30" ht="10.5" customHeight="1" x14ac:dyDescent="0.15">
      <c r="C30" s="647" t="s">
        <v>237</v>
      </c>
      <c r="D30" s="293" t="s">
        <v>215</v>
      </c>
      <c r="E30" s="647" t="s">
        <v>237</v>
      </c>
      <c r="F30" s="293" t="s">
        <v>215</v>
      </c>
      <c r="G30" s="647" t="s">
        <v>237</v>
      </c>
      <c r="H30" s="293" t="s">
        <v>215</v>
      </c>
      <c r="I30" s="650" t="s">
        <v>238</v>
      </c>
      <c r="J30" s="652" t="s">
        <v>239</v>
      </c>
      <c r="K30" s="652"/>
      <c r="L30" s="652"/>
      <c r="M30" s="652"/>
      <c r="N30" s="652"/>
      <c r="O30" s="652"/>
      <c r="P30" s="652"/>
      <c r="Q30" s="652"/>
      <c r="R30" s="652"/>
      <c r="S30" s="652"/>
      <c r="T30" s="652"/>
      <c r="U30" s="652"/>
      <c r="V30" s="652"/>
      <c r="W30" s="652"/>
      <c r="X30" s="652"/>
      <c r="Y30" s="652"/>
      <c r="Z30" s="652"/>
      <c r="AA30" s="652"/>
      <c r="AB30" s="652"/>
      <c r="AC30" s="652"/>
    </row>
    <row r="31" spans="3:30" ht="10.5" customHeight="1" x14ac:dyDescent="0.15">
      <c r="C31" s="647"/>
      <c r="D31" s="293" t="s">
        <v>222</v>
      </c>
      <c r="E31" s="647"/>
      <c r="F31" s="293" t="s">
        <v>223</v>
      </c>
      <c r="G31" s="647"/>
      <c r="H31" s="293" t="s">
        <v>224</v>
      </c>
      <c r="I31" s="651"/>
      <c r="J31" s="652"/>
      <c r="K31" s="652"/>
      <c r="L31" s="652"/>
      <c r="M31" s="652"/>
      <c r="N31" s="652"/>
      <c r="O31" s="652"/>
      <c r="P31" s="652"/>
      <c r="Q31" s="652"/>
      <c r="R31" s="652"/>
      <c r="S31" s="652"/>
      <c r="T31" s="652"/>
      <c r="U31" s="652"/>
      <c r="V31" s="652"/>
      <c r="W31" s="652"/>
      <c r="X31" s="652"/>
      <c r="Y31" s="652"/>
      <c r="Z31" s="652"/>
      <c r="AA31" s="652"/>
      <c r="AB31" s="652"/>
      <c r="AC31" s="652"/>
    </row>
    <row r="32" spans="3:30" ht="10.5" customHeight="1" x14ac:dyDescent="0.15"/>
    <row r="33" spans="1:29" ht="10.5" customHeight="1" x14ac:dyDescent="0.15">
      <c r="C33" s="647" t="s">
        <v>237</v>
      </c>
      <c r="D33" s="293" t="s">
        <v>215</v>
      </c>
      <c r="E33" s="647" t="s">
        <v>237</v>
      </c>
      <c r="F33" s="293" t="s">
        <v>215</v>
      </c>
      <c r="G33" s="647" t="s">
        <v>237</v>
      </c>
      <c r="H33" s="293" t="s">
        <v>215</v>
      </c>
      <c r="I33" s="648" t="s">
        <v>81</v>
      </c>
      <c r="J33" s="649" t="s">
        <v>240</v>
      </c>
      <c r="K33" s="649"/>
      <c r="L33" s="649"/>
      <c r="M33" s="649"/>
      <c r="N33" s="649"/>
      <c r="O33" s="649"/>
      <c r="P33" s="649"/>
      <c r="Q33" s="649"/>
      <c r="R33" s="649"/>
      <c r="S33" s="649"/>
      <c r="T33" s="649"/>
      <c r="U33" s="649"/>
      <c r="V33" s="649"/>
      <c r="W33" s="649"/>
      <c r="X33" s="649"/>
      <c r="Y33" s="649"/>
      <c r="Z33" s="649"/>
      <c r="AA33" s="649"/>
      <c r="AB33" s="649"/>
      <c r="AC33" s="649"/>
    </row>
    <row r="34" spans="1:29" ht="10.5" customHeight="1" x14ac:dyDescent="0.15">
      <c r="C34" s="647"/>
      <c r="D34" s="293" t="s">
        <v>222</v>
      </c>
      <c r="E34" s="647"/>
      <c r="F34" s="293" t="s">
        <v>223</v>
      </c>
      <c r="G34" s="647"/>
      <c r="H34" s="293" t="s">
        <v>224</v>
      </c>
      <c r="I34" s="648"/>
      <c r="J34" s="649"/>
      <c r="K34" s="649"/>
      <c r="L34" s="649"/>
      <c r="M34" s="649"/>
      <c r="N34" s="649"/>
      <c r="O34" s="649"/>
      <c r="P34" s="649"/>
      <c r="Q34" s="649"/>
      <c r="R34" s="649"/>
      <c r="S34" s="649"/>
      <c r="T34" s="649"/>
      <c r="U34" s="649"/>
      <c r="V34" s="649"/>
      <c r="W34" s="649"/>
      <c r="X34" s="649"/>
      <c r="Y34" s="649"/>
      <c r="Z34" s="649"/>
      <c r="AA34" s="649"/>
      <c r="AB34" s="649"/>
      <c r="AC34" s="649"/>
    </row>
    <row r="35" spans="1:29" ht="10.5" customHeight="1" x14ac:dyDescent="0.15"/>
    <row r="36" spans="1:29" ht="10.5" customHeight="1" x14ac:dyDescent="0.15">
      <c r="C36" s="647" t="s">
        <v>237</v>
      </c>
      <c r="D36" s="293" t="s">
        <v>216</v>
      </c>
      <c r="E36" s="647" t="s">
        <v>237</v>
      </c>
      <c r="F36" s="293" t="s">
        <v>216</v>
      </c>
      <c r="G36" s="647" t="s">
        <v>237</v>
      </c>
      <c r="H36" s="293" t="s">
        <v>216</v>
      </c>
      <c r="I36" s="648" t="s">
        <v>81</v>
      </c>
      <c r="J36" s="649" t="s">
        <v>241</v>
      </c>
      <c r="K36" s="649"/>
      <c r="L36" s="649"/>
      <c r="M36" s="649"/>
      <c r="N36" s="649"/>
      <c r="O36" s="649"/>
      <c r="P36" s="649"/>
      <c r="Q36" s="649"/>
      <c r="R36" s="649"/>
      <c r="S36" s="649"/>
      <c r="T36" s="649"/>
      <c r="U36" s="649"/>
      <c r="V36" s="649"/>
      <c r="W36" s="649"/>
      <c r="X36" s="649"/>
      <c r="Y36" s="649"/>
      <c r="Z36" s="649"/>
      <c r="AA36" s="649"/>
      <c r="AB36" s="649"/>
      <c r="AC36" s="649"/>
    </row>
    <row r="37" spans="1:29" ht="10.5" customHeight="1" x14ac:dyDescent="0.15">
      <c r="C37" s="647"/>
      <c r="D37" s="293" t="s">
        <v>222</v>
      </c>
      <c r="E37" s="647"/>
      <c r="F37" s="293" t="s">
        <v>223</v>
      </c>
      <c r="G37" s="647"/>
      <c r="H37" s="293" t="s">
        <v>224</v>
      </c>
      <c r="I37" s="648"/>
      <c r="J37" s="649"/>
      <c r="K37" s="649"/>
      <c r="L37" s="649"/>
      <c r="M37" s="649"/>
      <c r="N37" s="649"/>
      <c r="O37" s="649"/>
      <c r="P37" s="649"/>
      <c r="Q37" s="649"/>
      <c r="R37" s="649"/>
      <c r="S37" s="649"/>
      <c r="T37" s="649"/>
      <c r="U37" s="649"/>
      <c r="V37" s="649"/>
      <c r="W37" s="649"/>
      <c r="X37" s="649"/>
      <c r="Y37" s="649"/>
      <c r="Z37" s="649"/>
      <c r="AA37" s="649"/>
      <c r="AB37" s="649"/>
      <c r="AC37" s="649"/>
    </row>
    <row r="38" spans="1:29" ht="10.5" customHeight="1" x14ac:dyDescent="0.15"/>
    <row r="39" spans="1:29" ht="21" customHeight="1" x14ac:dyDescent="0.15">
      <c r="D39" s="296" t="s">
        <v>242</v>
      </c>
      <c r="E39" s="296" t="s">
        <v>81</v>
      </c>
      <c r="F39" s="297" t="s">
        <v>243</v>
      </c>
      <c r="G39" s="297"/>
      <c r="H39" s="297"/>
      <c r="I39" s="297"/>
      <c r="J39" s="297"/>
      <c r="K39" s="297"/>
      <c r="L39" s="297"/>
      <c r="M39" s="297"/>
      <c r="N39" s="297"/>
      <c r="O39" s="297"/>
      <c r="P39" s="297"/>
      <c r="Q39" s="289" t="s">
        <v>244</v>
      </c>
      <c r="R39" s="289" t="s">
        <v>81</v>
      </c>
      <c r="S39" s="297" t="s">
        <v>245</v>
      </c>
      <c r="T39" s="297"/>
      <c r="U39" s="297"/>
      <c r="V39" s="297"/>
      <c r="W39" s="297"/>
      <c r="X39" s="297"/>
      <c r="Y39" s="297"/>
    </row>
    <row r="40" spans="1:29" ht="21" customHeight="1" x14ac:dyDescent="0.15">
      <c r="A40" s="288"/>
      <c r="B40" s="288"/>
      <c r="C40" s="288"/>
      <c r="D40" s="289" t="s">
        <v>246</v>
      </c>
      <c r="E40" s="289" t="s">
        <v>81</v>
      </c>
      <c r="F40" s="297" t="s">
        <v>247</v>
      </c>
      <c r="G40" s="297"/>
      <c r="H40" s="297"/>
      <c r="I40" s="297"/>
      <c r="J40" s="297"/>
      <c r="K40" s="297"/>
      <c r="L40" s="297"/>
      <c r="M40" s="297"/>
      <c r="N40" s="297"/>
      <c r="O40" s="297"/>
      <c r="P40" s="297"/>
      <c r="Q40" s="289" t="s">
        <v>248</v>
      </c>
      <c r="R40" s="289" t="s">
        <v>81</v>
      </c>
      <c r="S40" s="297" t="s">
        <v>106</v>
      </c>
      <c r="T40" s="297"/>
      <c r="U40" s="297"/>
      <c r="V40" s="289" t="s">
        <v>249</v>
      </c>
      <c r="W40" s="288" t="s">
        <v>81</v>
      </c>
      <c r="X40" s="297" t="s">
        <v>18</v>
      </c>
      <c r="Y40" s="297"/>
    </row>
    <row r="41" spans="1:29" ht="10.5" customHeight="1" x14ac:dyDescent="0.15">
      <c r="A41" s="288"/>
      <c r="B41" s="288"/>
      <c r="C41" s="298"/>
      <c r="D41" s="298"/>
      <c r="E41" s="298"/>
      <c r="F41" s="298"/>
      <c r="G41" s="288"/>
      <c r="H41" s="289"/>
      <c r="I41" s="288"/>
      <c r="J41" s="297"/>
      <c r="K41" s="297"/>
      <c r="L41" s="297"/>
      <c r="M41" s="297"/>
      <c r="N41" s="297"/>
      <c r="O41" s="297"/>
      <c r="P41" s="297"/>
      <c r="Q41" s="297"/>
      <c r="R41" s="297"/>
      <c r="S41" s="297"/>
      <c r="T41" s="297"/>
      <c r="U41" s="297"/>
      <c r="V41" s="297"/>
      <c r="W41" s="297"/>
      <c r="X41" s="297"/>
      <c r="Y41" s="297"/>
      <c r="Z41" s="297"/>
      <c r="AA41" s="297"/>
      <c r="AB41" s="297"/>
      <c r="AC41" s="297"/>
    </row>
    <row r="42" spans="1:29" ht="21" customHeight="1" x14ac:dyDescent="0.15">
      <c r="A42" s="288"/>
      <c r="B42" s="288"/>
      <c r="C42" s="288" t="s">
        <v>250</v>
      </c>
      <c r="D42" s="288" t="s">
        <v>251</v>
      </c>
      <c r="E42" s="288"/>
      <c r="F42" s="288"/>
      <c r="G42" s="288"/>
      <c r="H42" s="288"/>
      <c r="I42" s="288"/>
      <c r="J42" s="288"/>
      <c r="K42" s="288"/>
      <c r="L42" s="288"/>
      <c r="M42" s="288"/>
      <c r="N42" s="288"/>
      <c r="O42" s="288"/>
      <c r="P42" s="288"/>
      <c r="Q42" s="288"/>
      <c r="R42" s="288"/>
      <c r="S42" s="288"/>
      <c r="T42" s="288"/>
      <c r="U42" s="640" t="str">
        <f ca="1">IFERROR(ROUNDDOWN(U25*100/110,-4),"")</f>
        <v/>
      </c>
      <c r="V42" s="641"/>
      <c r="W42" s="641"/>
      <c r="X42" s="641"/>
      <c r="Y42" s="641"/>
      <c r="Z42" s="641"/>
      <c r="AA42" s="641"/>
      <c r="AB42" s="641"/>
      <c r="AC42" s="642"/>
    </row>
    <row r="43" spans="1:29" ht="16.5" customHeight="1" x14ac:dyDescent="0.15">
      <c r="A43" s="288"/>
      <c r="B43" s="288"/>
      <c r="C43" s="299"/>
      <c r="D43" s="299"/>
      <c r="E43" s="299"/>
      <c r="F43" s="299"/>
      <c r="G43" s="299"/>
      <c r="H43" s="299"/>
      <c r="I43" s="299"/>
      <c r="J43" s="299"/>
      <c r="K43" s="299"/>
      <c r="L43" s="299"/>
      <c r="M43" s="299"/>
      <c r="N43" s="299"/>
      <c r="O43" s="300"/>
      <c r="P43" s="300"/>
      <c r="Q43" s="300"/>
      <c r="R43" s="300"/>
      <c r="S43" s="300"/>
      <c r="T43" s="300"/>
      <c r="U43" s="643" t="s">
        <v>252</v>
      </c>
      <c r="V43" s="643"/>
      <c r="W43" s="643"/>
      <c r="X43" s="643"/>
      <c r="Y43" s="643"/>
      <c r="Z43" s="643"/>
      <c r="AA43" s="643"/>
      <c r="AB43" s="643"/>
      <c r="AC43" s="643"/>
    </row>
    <row r="44" spans="1:29" ht="21" customHeight="1" x14ac:dyDescent="0.15">
      <c r="A44" s="288"/>
      <c r="B44" s="288"/>
      <c r="C44" s="288" t="s">
        <v>253</v>
      </c>
      <c r="D44" s="288" t="s">
        <v>254</v>
      </c>
      <c r="E44" s="288"/>
      <c r="F44" s="288"/>
      <c r="G44" s="288"/>
      <c r="H44" s="288"/>
      <c r="I44" s="288"/>
      <c r="J44" s="288"/>
      <c r="K44" s="288"/>
      <c r="L44" s="288"/>
      <c r="M44" s="288"/>
      <c r="N44" s="288"/>
      <c r="O44" s="289"/>
      <c r="P44" s="289"/>
      <c r="Q44" s="289"/>
      <c r="R44" s="289"/>
      <c r="S44" s="289"/>
      <c r="T44" s="289"/>
      <c r="U44" s="640" t="str">
        <f ca="1">IFERROR(U42*0.1,"")</f>
        <v/>
      </c>
      <c r="V44" s="641"/>
      <c r="W44" s="641"/>
      <c r="X44" s="641"/>
      <c r="Y44" s="641"/>
      <c r="Z44" s="641"/>
      <c r="AA44" s="641"/>
      <c r="AB44" s="641"/>
      <c r="AC44" s="642"/>
    </row>
    <row r="45" spans="1:29" ht="16.5" customHeight="1" thickBot="1" x14ac:dyDescent="0.2">
      <c r="A45" s="288"/>
      <c r="B45" s="288"/>
      <c r="C45" s="288"/>
      <c r="D45" s="288"/>
      <c r="E45" s="288"/>
      <c r="F45" s="288"/>
      <c r="G45" s="288"/>
      <c r="H45" s="288"/>
      <c r="I45" s="288"/>
      <c r="J45" s="288"/>
      <c r="K45" s="288"/>
      <c r="L45" s="288"/>
      <c r="M45" s="288"/>
      <c r="N45" s="288"/>
      <c r="O45" s="289"/>
      <c r="P45" s="289"/>
      <c r="Q45" s="289"/>
      <c r="R45" s="289"/>
      <c r="S45" s="289"/>
      <c r="T45" s="289"/>
      <c r="U45" s="289"/>
      <c r="V45" s="289"/>
      <c r="W45" s="289"/>
      <c r="X45" s="288"/>
      <c r="Y45" s="288"/>
    </row>
    <row r="46" spans="1:29" ht="21" customHeight="1" thickBot="1" x14ac:dyDescent="0.2">
      <c r="A46" s="288"/>
      <c r="B46" s="288"/>
      <c r="C46" s="288" t="s">
        <v>255</v>
      </c>
      <c r="D46" s="288" t="s">
        <v>256</v>
      </c>
      <c r="E46" s="288"/>
      <c r="F46" s="288"/>
      <c r="G46" s="288"/>
      <c r="H46" s="288"/>
      <c r="I46" s="288"/>
      <c r="J46" s="288"/>
      <c r="K46" s="288"/>
      <c r="L46" s="288"/>
      <c r="M46" s="288"/>
      <c r="N46" s="288"/>
      <c r="O46" s="288"/>
      <c r="P46" s="288"/>
      <c r="Q46" s="288"/>
      <c r="R46" s="288"/>
      <c r="S46" s="288"/>
      <c r="T46" s="288"/>
      <c r="U46" s="644" t="str">
        <f ca="1">IFERROR(U42+U44,"")</f>
        <v/>
      </c>
      <c r="V46" s="645"/>
      <c r="W46" s="645"/>
      <c r="X46" s="645"/>
      <c r="Y46" s="645"/>
      <c r="Z46" s="645"/>
      <c r="AA46" s="645"/>
      <c r="AB46" s="645"/>
      <c r="AC46" s="646"/>
    </row>
    <row r="47" spans="1:29" ht="21" customHeight="1" x14ac:dyDescent="0.15">
      <c r="A47" s="288"/>
      <c r="B47" s="288"/>
      <c r="C47" s="288"/>
      <c r="D47" s="288"/>
      <c r="E47" s="288"/>
      <c r="F47" s="288"/>
      <c r="G47" s="288"/>
      <c r="H47" s="288"/>
      <c r="I47" s="288"/>
      <c r="J47" s="288"/>
      <c r="K47" s="288"/>
      <c r="L47" s="288"/>
      <c r="M47" s="288"/>
      <c r="N47" s="288"/>
      <c r="O47" s="288"/>
      <c r="P47" s="288"/>
      <c r="Q47" s="288"/>
      <c r="R47" s="288"/>
      <c r="S47" s="288"/>
      <c r="T47" s="288"/>
      <c r="U47" s="288"/>
      <c r="V47" s="288"/>
      <c r="W47" s="288"/>
      <c r="X47" s="288"/>
      <c r="Y47" s="288"/>
    </row>
  </sheetData>
  <sheetProtection sheet="1" objects="1" scenarios="1"/>
  <mergeCells count="68">
    <mergeCell ref="D3:AB3"/>
    <mergeCell ref="D4:M4"/>
    <mergeCell ref="O4:V5"/>
    <mergeCell ref="D5:M5"/>
    <mergeCell ref="D6:M6"/>
    <mergeCell ref="O6:V7"/>
    <mergeCell ref="D7:M7"/>
    <mergeCell ref="D8:M8"/>
    <mergeCell ref="O8:V9"/>
    <mergeCell ref="D9:M9"/>
    <mergeCell ref="O10:V11"/>
    <mergeCell ref="W10:AC11"/>
    <mergeCell ref="D11:M11"/>
    <mergeCell ref="O12:V13"/>
    <mergeCell ref="W12:AC13"/>
    <mergeCell ref="D13:M13"/>
    <mergeCell ref="O14:V15"/>
    <mergeCell ref="W14:AC15"/>
    <mergeCell ref="D15:M15"/>
    <mergeCell ref="O16:V17"/>
    <mergeCell ref="W16:AC17"/>
    <mergeCell ref="D17:M17"/>
    <mergeCell ref="O18:V19"/>
    <mergeCell ref="W18:AC19"/>
    <mergeCell ref="D19:M19"/>
    <mergeCell ref="C23:D24"/>
    <mergeCell ref="E23:E24"/>
    <mergeCell ref="G23:G24"/>
    <mergeCell ref="H23:H24"/>
    <mergeCell ref="J23:K24"/>
    <mergeCell ref="X23:Y24"/>
    <mergeCell ref="Z23:Z24"/>
    <mergeCell ref="AA23:AA24"/>
    <mergeCell ref="AB23:AC24"/>
    <mergeCell ref="J25:K25"/>
    <mergeCell ref="Q25:S25"/>
    <mergeCell ref="U25:AC25"/>
    <mergeCell ref="N23:N24"/>
    <mergeCell ref="O23:O24"/>
    <mergeCell ref="Q23:R24"/>
    <mergeCell ref="S23:S24"/>
    <mergeCell ref="U23:U24"/>
    <mergeCell ref="V23:V24"/>
    <mergeCell ref="L23:L24"/>
    <mergeCell ref="C30:C31"/>
    <mergeCell ref="E30:E31"/>
    <mergeCell ref="G30:G31"/>
    <mergeCell ref="I30:I31"/>
    <mergeCell ref="J30:AC31"/>
    <mergeCell ref="C27:C28"/>
    <mergeCell ref="E27:E28"/>
    <mergeCell ref="G27:G28"/>
    <mergeCell ref="I27:I28"/>
    <mergeCell ref="J27:AC28"/>
    <mergeCell ref="U42:AC42"/>
    <mergeCell ref="U43:AC43"/>
    <mergeCell ref="U44:AC44"/>
    <mergeCell ref="U46:AC46"/>
    <mergeCell ref="C33:C34"/>
    <mergeCell ref="E33:E34"/>
    <mergeCell ref="G33:G34"/>
    <mergeCell ref="I33:I34"/>
    <mergeCell ref="J33:AC34"/>
    <mergeCell ref="C36:C37"/>
    <mergeCell ref="E36:E37"/>
    <mergeCell ref="G36:G37"/>
    <mergeCell ref="I36:I37"/>
    <mergeCell ref="J36:AC37"/>
  </mergeCells>
  <phoneticPr fontId="4"/>
  <conditionalFormatting sqref="O18:V19">
    <cfRule type="expression" dxfId="4" priority="5">
      <formula>$W$18=""</formula>
    </cfRule>
  </conditionalFormatting>
  <conditionalFormatting sqref="O16:V17">
    <cfRule type="expression" dxfId="3" priority="4">
      <formula>$W$16=""</formula>
    </cfRule>
  </conditionalFormatting>
  <conditionalFormatting sqref="O14:V15">
    <cfRule type="expression" dxfId="2" priority="3">
      <formula>$W$14=""</formula>
    </cfRule>
  </conditionalFormatting>
  <conditionalFormatting sqref="O12:V13">
    <cfRule type="expression" dxfId="1" priority="2">
      <formula>$W$12=""</formula>
    </cfRule>
  </conditionalFormatting>
  <conditionalFormatting sqref="O10:V11">
    <cfRule type="expression" dxfId="0" priority="1">
      <formula>$W$10=""</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35"/>
  <sheetViews>
    <sheetView showGridLines="0" tabSelected="1" view="pageLayout" zoomScaleNormal="100" workbookViewId="0"/>
  </sheetViews>
  <sheetFormatPr defaultColWidth="1.69921875" defaultRowHeight="21" customHeight="1" x14ac:dyDescent="0.15"/>
  <cols>
    <col min="1" max="16384" width="1.69921875" style="2"/>
  </cols>
  <sheetData>
    <row r="1" spans="1:92" ht="21" customHeight="1" x14ac:dyDescent="0.15">
      <c r="A1" s="301" t="s">
        <v>257</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c r="BE1" s="302"/>
      <c r="BF1" s="302"/>
      <c r="BG1" s="302"/>
      <c r="BH1" s="302"/>
      <c r="BI1" s="302"/>
      <c r="BJ1" s="302"/>
      <c r="BK1" s="302"/>
      <c r="BL1" s="302"/>
      <c r="BM1" s="302"/>
      <c r="BN1" s="302"/>
      <c r="BO1" s="302"/>
      <c r="BP1" s="302"/>
      <c r="BQ1" s="302"/>
      <c r="BR1" s="302"/>
      <c r="BS1" s="302"/>
      <c r="BT1" s="302"/>
      <c r="BU1" s="302"/>
      <c r="BV1" s="302"/>
      <c r="BW1" s="302"/>
      <c r="BX1" s="302"/>
      <c r="BY1" s="302"/>
      <c r="BZ1" s="302"/>
      <c r="CA1" s="302"/>
      <c r="CB1" s="302"/>
      <c r="CC1" s="302"/>
      <c r="CD1" s="302"/>
      <c r="CE1" s="302"/>
      <c r="CF1" s="302"/>
      <c r="CG1" s="302"/>
      <c r="CH1" s="302"/>
      <c r="CI1" s="302"/>
      <c r="CJ1" s="302"/>
      <c r="CK1" s="302"/>
      <c r="CL1" s="302"/>
      <c r="CM1" s="302"/>
      <c r="CN1" s="302"/>
    </row>
    <row r="2" spans="1:92" ht="21" customHeight="1" x14ac:dyDescent="0.15">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3"/>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row>
    <row r="3" spans="1:92" ht="21" customHeight="1" x14ac:dyDescent="0.15">
      <c r="A3" s="302"/>
      <c r="B3" s="302"/>
      <c r="C3" s="302"/>
      <c r="D3" s="302"/>
      <c r="E3" s="302"/>
      <c r="F3" s="302"/>
      <c r="G3" s="302"/>
      <c r="H3" s="302"/>
      <c r="I3" s="302"/>
      <c r="J3" s="302"/>
      <c r="K3" s="302"/>
      <c r="L3" s="302"/>
      <c r="M3" s="302"/>
      <c r="N3" s="302"/>
      <c r="O3" s="302"/>
      <c r="P3" s="304" t="s">
        <v>258</v>
      </c>
      <c r="Q3" s="305"/>
      <c r="R3" s="305"/>
      <c r="S3" s="305"/>
      <c r="T3" s="305"/>
      <c r="U3" s="305"/>
      <c r="V3" s="305"/>
      <c r="W3" s="305"/>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c r="AV3" s="302"/>
      <c r="AW3" s="302"/>
      <c r="AX3" s="302"/>
      <c r="AY3" s="302"/>
      <c r="AZ3" s="302"/>
      <c r="BA3" s="302"/>
      <c r="BB3" s="302"/>
      <c r="BC3" s="302"/>
      <c r="BD3" s="302"/>
      <c r="BE3" s="302"/>
      <c r="BF3" s="302"/>
      <c r="BG3" s="302"/>
      <c r="BH3" s="302"/>
      <c r="BI3" s="302"/>
      <c r="BJ3" s="302"/>
      <c r="BK3" s="302"/>
      <c r="BL3" s="302"/>
      <c r="BM3" s="302"/>
      <c r="BN3" s="302"/>
      <c r="BO3" s="302"/>
      <c r="BP3" s="302"/>
      <c r="BQ3" s="302"/>
      <c r="BR3" s="302"/>
      <c r="BS3" s="302"/>
      <c r="BT3" s="302"/>
      <c r="BU3" s="302"/>
      <c r="BV3" s="302"/>
      <c r="BW3" s="302"/>
      <c r="BX3" s="302"/>
      <c r="BY3" s="302"/>
      <c r="BZ3" s="302"/>
      <c r="CA3" s="302"/>
      <c r="CB3" s="302"/>
      <c r="CC3" s="302"/>
      <c r="CD3" s="302"/>
      <c r="CE3" s="302"/>
      <c r="CF3" s="302"/>
      <c r="CG3" s="302"/>
      <c r="CH3" s="302"/>
      <c r="CI3" s="302"/>
      <c r="CJ3" s="302"/>
      <c r="CK3" s="302"/>
      <c r="CL3" s="302"/>
      <c r="CM3" s="302"/>
      <c r="CN3" s="302"/>
    </row>
    <row r="4" spans="1:92" ht="21" customHeight="1" x14ac:dyDescent="0.15">
      <c r="A4" s="302"/>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row>
    <row r="5" spans="1:92" ht="21" customHeight="1" x14ac:dyDescent="0.15">
      <c r="A5" s="302"/>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2"/>
      <c r="BC5" s="302"/>
      <c r="BD5" s="302"/>
      <c r="BE5" s="302"/>
      <c r="BF5" s="302"/>
      <c r="BG5" s="302"/>
      <c r="BH5" s="302"/>
      <c r="BI5" s="302"/>
      <c r="BJ5" s="302"/>
      <c r="BK5" s="302"/>
      <c r="BL5" s="302"/>
      <c r="BM5" s="302"/>
      <c r="BN5" s="302"/>
      <c r="BO5" s="302"/>
      <c r="BP5" s="302"/>
      <c r="BQ5" s="302"/>
      <c r="BR5" s="302"/>
      <c r="BS5" s="302"/>
      <c r="BT5" s="302"/>
      <c r="BU5" s="302"/>
      <c r="BV5" s="302"/>
      <c r="BW5" s="302"/>
      <c r="BX5" s="302"/>
      <c r="BY5" s="302"/>
      <c r="BZ5" s="302"/>
      <c r="CA5" s="302"/>
      <c r="CB5" s="302"/>
      <c r="CC5" s="302"/>
      <c r="CD5" s="302"/>
      <c r="CE5" s="302"/>
      <c r="CF5" s="302"/>
      <c r="CG5" s="302"/>
      <c r="CH5" s="302"/>
      <c r="CI5" s="302"/>
      <c r="CJ5" s="302"/>
      <c r="CK5" s="302"/>
      <c r="CL5" s="302"/>
      <c r="CM5" s="302"/>
      <c r="CN5" s="302"/>
    </row>
    <row r="6" spans="1:92" ht="21" customHeight="1" x14ac:dyDescent="0.15">
      <c r="A6" s="302"/>
      <c r="B6" s="302"/>
      <c r="C6" s="302"/>
      <c r="D6" s="302"/>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row>
    <row r="7" spans="1:92" ht="31.5" customHeight="1" x14ac:dyDescent="0.15">
      <c r="A7" s="302"/>
      <c r="B7" s="302"/>
      <c r="C7" s="306" t="s">
        <v>31</v>
      </c>
      <c r="D7" s="306"/>
      <c r="E7" s="306"/>
      <c r="F7" s="306"/>
      <c r="G7" s="306"/>
      <c r="H7" s="306"/>
      <c r="I7" s="306"/>
      <c r="J7" s="307"/>
      <c r="K7" s="688" t="s">
        <v>259</v>
      </c>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row>
    <row r="8" spans="1:92" ht="21" customHeight="1" x14ac:dyDescent="0.15">
      <c r="A8" s="302"/>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row>
    <row r="9" spans="1:92" ht="21" customHeight="1" x14ac:dyDescent="0.15">
      <c r="A9" s="302"/>
      <c r="B9" s="302"/>
      <c r="C9" s="302"/>
      <c r="D9" s="308"/>
      <c r="E9" s="308"/>
      <c r="F9" s="308"/>
      <c r="G9" s="308"/>
      <c r="H9" s="308"/>
      <c r="I9" s="308"/>
      <c r="J9" s="308"/>
      <c r="K9" s="308"/>
      <c r="L9" s="308"/>
      <c r="M9" s="308"/>
      <c r="N9" s="308"/>
      <c r="O9" s="308"/>
      <c r="P9" s="308"/>
      <c r="Q9" s="308"/>
      <c r="R9" s="308"/>
      <c r="S9" s="308"/>
      <c r="T9" s="308"/>
      <c r="U9" s="308"/>
      <c r="V9" s="308"/>
      <c r="W9" s="308"/>
      <c r="X9" s="308"/>
      <c r="Y9" s="308"/>
      <c r="Z9" s="308"/>
      <c r="AA9" s="308"/>
      <c r="AB9" s="308"/>
      <c r="AC9" s="308"/>
      <c r="AD9" s="308"/>
      <c r="AE9" s="308"/>
      <c r="AF9" s="308"/>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row>
    <row r="10" spans="1:92" ht="21" customHeight="1" x14ac:dyDescent="0.15">
      <c r="A10" s="302"/>
      <c r="B10" s="303"/>
      <c r="C10" s="303"/>
      <c r="D10" s="683" t="s">
        <v>1</v>
      </c>
      <c r="E10" s="683"/>
      <c r="F10" s="684" t="s">
        <v>2</v>
      </c>
      <c r="G10" s="684"/>
      <c r="H10" s="685" t="s">
        <v>3</v>
      </c>
      <c r="I10" s="685"/>
      <c r="J10" s="672" t="s">
        <v>4</v>
      </c>
      <c r="K10" s="672"/>
      <c r="L10" s="307" t="s">
        <v>260</v>
      </c>
      <c r="M10" s="307"/>
      <c r="N10" s="307"/>
      <c r="O10" s="307"/>
      <c r="P10" s="307"/>
      <c r="Q10" s="307"/>
      <c r="R10" s="309"/>
      <c r="S10" s="309"/>
      <c r="T10" s="309"/>
      <c r="U10" s="310"/>
      <c r="V10" s="311"/>
      <c r="W10" s="311"/>
      <c r="X10" s="311"/>
      <c r="Y10" s="311"/>
      <c r="Z10" s="311"/>
      <c r="AA10" s="311"/>
      <c r="AB10" s="307"/>
      <c r="AC10" s="303"/>
      <c r="AD10" s="303"/>
      <c r="AE10" s="303"/>
      <c r="AF10" s="303"/>
      <c r="AG10" s="303"/>
      <c r="AH10" s="303"/>
      <c r="AI10" s="303"/>
      <c r="AJ10" s="303"/>
      <c r="AK10" s="303"/>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row>
    <row r="11" spans="1:92" ht="21" customHeight="1" x14ac:dyDescent="0.15">
      <c r="A11" s="302"/>
      <c r="B11" s="302"/>
      <c r="C11" s="303" t="s">
        <v>261</v>
      </c>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row>
    <row r="12" spans="1:92" ht="21" customHeight="1" x14ac:dyDescent="0.15">
      <c r="A12" s="302"/>
      <c r="B12" s="302"/>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row>
    <row r="13" spans="1:92" ht="21" customHeight="1" x14ac:dyDescent="0.15">
      <c r="A13" s="302"/>
      <c r="B13" s="302"/>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row>
    <row r="14" spans="1:92" ht="21" customHeight="1" x14ac:dyDescent="0.15">
      <c r="A14" s="302"/>
      <c r="B14" s="302"/>
      <c r="C14" s="302"/>
      <c r="D14" s="303"/>
      <c r="E14" s="303"/>
      <c r="F14" s="303"/>
      <c r="G14" s="303"/>
      <c r="H14" s="303"/>
      <c r="I14" s="303"/>
      <c r="J14" s="303"/>
      <c r="K14" s="303"/>
      <c r="L14" s="303"/>
      <c r="M14" s="303"/>
      <c r="N14" s="303"/>
      <c r="O14" s="303"/>
      <c r="P14" s="303"/>
      <c r="Q14" s="303"/>
      <c r="R14" s="303"/>
      <c r="S14" s="303" t="s">
        <v>16</v>
      </c>
      <c r="T14" s="303"/>
      <c r="U14" s="303"/>
      <c r="V14" s="303"/>
      <c r="W14" s="303"/>
      <c r="X14" s="303"/>
      <c r="Y14" s="303"/>
      <c r="Z14" s="303"/>
      <c r="AA14" s="303"/>
      <c r="AB14" s="303"/>
      <c r="AC14" s="303"/>
      <c r="AD14" s="303"/>
      <c r="AE14" s="303"/>
      <c r="AF14" s="303"/>
      <c r="AG14" s="303"/>
      <c r="AH14" s="303"/>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row>
    <row r="15" spans="1:92" ht="21" customHeight="1" x14ac:dyDescent="0.15">
      <c r="A15" s="302"/>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row>
    <row r="16" spans="1:92" ht="31.5" customHeight="1" x14ac:dyDescent="0.15">
      <c r="A16" s="302"/>
      <c r="B16" s="302"/>
      <c r="C16" s="677" t="s">
        <v>262</v>
      </c>
      <c r="D16" s="678"/>
      <c r="E16" s="678"/>
      <c r="F16" s="678"/>
      <c r="G16" s="678"/>
      <c r="H16" s="678"/>
      <c r="I16" s="679"/>
      <c r="J16" s="312"/>
      <c r="K16" s="686" t="str">
        <f ca="1">⑤スライド額調書!K13</f>
        <v/>
      </c>
      <c r="L16" s="686"/>
      <c r="M16" s="686"/>
      <c r="N16" s="686"/>
      <c r="O16" s="686"/>
      <c r="P16" s="686"/>
      <c r="Q16" s="686"/>
      <c r="R16" s="686"/>
      <c r="S16" s="686"/>
      <c r="T16" s="313"/>
      <c r="U16" s="314"/>
      <c r="V16" s="315"/>
      <c r="W16" s="315"/>
      <c r="X16" s="315"/>
      <c r="Y16" s="315"/>
      <c r="Z16" s="315"/>
      <c r="AA16" s="315"/>
      <c r="AB16" s="316"/>
      <c r="AC16" s="316"/>
      <c r="AD16" s="316"/>
      <c r="AE16" s="316"/>
      <c r="AF16" s="316"/>
      <c r="AG16" s="316"/>
      <c r="AH16" s="315"/>
      <c r="AI16" s="317"/>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row>
    <row r="17" spans="1:92" ht="21" customHeight="1" x14ac:dyDescent="0.15">
      <c r="A17" s="302"/>
      <c r="B17" s="302"/>
      <c r="C17" s="680"/>
      <c r="D17" s="681"/>
      <c r="E17" s="681"/>
      <c r="F17" s="681"/>
      <c r="G17" s="681"/>
      <c r="H17" s="681"/>
      <c r="I17" s="682"/>
      <c r="J17" s="318"/>
      <c r="K17" s="319" t="s">
        <v>263</v>
      </c>
      <c r="L17" s="319"/>
      <c r="M17" s="319"/>
      <c r="N17" s="319"/>
      <c r="O17" s="319"/>
      <c r="P17" s="319"/>
      <c r="Q17" s="319"/>
      <c r="R17" s="319"/>
      <c r="S17" s="319"/>
      <c r="T17" s="319"/>
      <c r="U17" s="319"/>
      <c r="V17" s="319"/>
      <c r="W17" s="319"/>
      <c r="X17" s="319"/>
      <c r="Y17" s="320"/>
      <c r="Z17" s="687" t="str">
        <f ca="1">IFERROR(K16*10/110,"")</f>
        <v/>
      </c>
      <c r="AA17" s="687"/>
      <c r="AB17" s="687"/>
      <c r="AC17" s="687"/>
      <c r="AD17" s="687"/>
      <c r="AE17" s="687"/>
      <c r="AF17" s="687"/>
      <c r="AG17" s="687"/>
      <c r="AH17" s="687"/>
      <c r="AI17" s="321"/>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row>
    <row r="18" spans="1:92" ht="31.5" customHeight="1" x14ac:dyDescent="0.15">
      <c r="A18" s="302"/>
      <c r="B18" s="302"/>
      <c r="C18" s="316"/>
      <c r="D18" s="316"/>
      <c r="E18" s="316"/>
      <c r="F18" s="316"/>
      <c r="G18" s="316"/>
      <c r="H18" s="316"/>
      <c r="I18" s="316"/>
      <c r="J18" s="316"/>
      <c r="K18" s="316"/>
      <c r="L18" s="316"/>
      <c r="M18" s="316"/>
      <c r="N18" s="322"/>
      <c r="O18" s="322"/>
      <c r="P18" s="323"/>
      <c r="Q18" s="323"/>
      <c r="R18" s="324"/>
      <c r="S18" s="324"/>
      <c r="T18" s="316"/>
      <c r="U18" s="316"/>
      <c r="V18" s="316"/>
      <c r="W18" s="316"/>
      <c r="X18" s="316"/>
      <c r="Y18" s="316"/>
      <c r="Z18" s="316"/>
      <c r="AA18" s="316"/>
      <c r="AB18" s="316"/>
      <c r="AC18" s="316"/>
      <c r="AD18" s="316"/>
      <c r="AE18" s="316"/>
      <c r="AF18" s="316"/>
      <c r="AG18" s="316"/>
      <c r="AH18" s="316"/>
      <c r="AI18" s="316"/>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row>
    <row r="19" spans="1:92" ht="21" customHeight="1" x14ac:dyDescent="0.15">
      <c r="A19" s="302"/>
      <c r="B19" s="302"/>
      <c r="C19" s="307"/>
      <c r="D19" s="307"/>
      <c r="E19" s="307"/>
      <c r="F19" s="307"/>
      <c r="G19" s="307"/>
      <c r="H19" s="307"/>
      <c r="I19" s="307"/>
      <c r="J19" s="325"/>
      <c r="K19" s="325"/>
      <c r="L19" s="307"/>
      <c r="M19" s="307"/>
      <c r="N19" s="326"/>
      <c r="O19" s="326"/>
      <c r="P19" s="327"/>
      <c r="Q19" s="327"/>
      <c r="R19" s="328"/>
      <c r="S19" s="328"/>
      <c r="T19" s="325"/>
      <c r="U19" s="325"/>
      <c r="V19" s="325"/>
      <c r="W19" s="325"/>
      <c r="X19" s="329"/>
      <c r="Y19" s="329"/>
      <c r="Z19" s="330"/>
      <c r="AA19" s="331"/>
      <c r="AB19" s="331"/>
      <c r="AC19" s="331"/>
      <c r="AD19" s="331"/>
      <c r="AE19" s="331"/>
      <c r="AF19" s="331"/>
      <c r="AG19" s="331"/>
      <c r="AH19" s="331"/>
      <c r="AI19" s="307"/>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row>
    <row r="20" spans="1:92" ht="21" customHeight="1" x14ac:dyDescent="0.15">
      <c r="A20" s="302"/>
      <c r="B20" s="302"/>
      <c r="C20" s="302"/>
      <c r="D20" s="302"/>
      <c r="E20" s="302"/>
      <c r="F20" s="302"/>
      <c r="G20" s="302"/>
      <c r="H20" s="302"/>
      <c r="I20" s="302"/>
      <c r="J20" s="325"/>
      <c r="K20" s="325"/>
      <c r="L20" s="332"/>
      <c r="M20" s="325"/>
      <c r="N20" s="325"/>
      <c r="O20" s="325"/>
      <c r="P20" s="325"/>
      <c r="Q20" s="325"/>
      <c r="R20" s="325"/>
      <c r="S20" s="325"/>
      <c r="T20" s="325"/>
      <c r="U20" s="325"/>
      <c r="V20" s="325"/>
      <c r="W20" s="325"/>
      <c r="X20" s="325"/>
      <c r="Y20" s="325"/>
      <c r="Z20" s="325"/>
      <c r="AA20" s="331"/>
      <c r="AB20" s="331"/>
      <c r="AC20" s="331"/>
      <c r="AD20" s="331"/>
      <c r="AE20" s="331"/>
      <c r="AF20" s="331"/>
      <c r="AG20" s="331"/>
      <c r="AH20" s="331"/>
      <c r="AI20" s="307"/>
      <c r="AJ20" s="302"/>
      <c r="AK20" s="302"/>
      <c r="AL20" s="302"/>
      <c r="AM20" s="302"/>
      <c r="AN20" s="302"/>
      <c r="AO20" s="302"/>
      <c r="AP20" s="302"/>
      <c r="AQ20" s="302"/>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row>
    <row r="21" spans="1:92" ht="31.5" customHeight="1" x14ac:dyDescent="0.15">
      <c r="A21" s="302"/>
      <c r="B21" s="302"/>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2"/>
      <c r="BA21" s="302"/>
      <c r="BB21" s="302"/>
      <c r="BC21" s="302"/>
      <c r="BD21" s="302"/>
      <c r="BE21" s="302"/>
      <c r="BF21" s="302"/>
      <c r="BG21" s="302"/>
      <c r="BH21" s="302"/>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row>
    <row r="22" spans="1:92" ht="21" customHeight="1" x14ac:dyDescent="0.15">
      <c r="A22" s="302"/>
      <c r="B22" s="302"/>
      <c r="C22" s="302"/>
      <c r="D22" s="302"/>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683" t="s">
        <v>1</v>
      </c>
      <c r="AE22" s="683"/>
      <c r="AF22" s="684" t="s">
        <v>2</v>
      </c>
      <c r="AG22" s="684"/>
      <c r="AH22" s="685" t="s">
        <v>3</v>
      </c>
      <c r="AI22" s="685"/>
      <c r="AJ22" s="672" t="s">
        <v>4</v>
      </c>
      <c r="AK22" s="67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row>
    <row r="23" spans="1:92" ht="21" customHeight="1" x14ac:dyDescent="0.15">
      <c r="A23" s="302"/>
      <c r="B23" s="302"/>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33"/>
      <c r="AE23" s="333"/>
      <c r="AF23" s="334"/>
      <c r="AG23" s="334"/>
      <c r="AH23" s="335"/>
      <c r="AI23" s="335"/>
      <c r="AJ23" s="336"/>
      <c r="AK23" s="336"/>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row>
    <row r="24" spans="1:92" ht="21" customHeight="1" x14ac:dyDescent="0.15">
      <c r="A24" s="302"/>
      <c r="B24" s="302"/>
      <c r="C24" s="302"/>
      <c r="D24" s="302"/>
      <c r="E24" s="302"/>
      <c r="F24" s="302"/>
      <c r="G24" s="302"/>
      <c r="H24" s="302"/>
      <c r="I24" s="302"/>
      <c r="J24" s="302"/>
      <c r="K24" s="302"/>
      <c r="L24" s="302"/>
      <c r="M24" s="302"/>
      <c r="N24" s="302"/>
      <c r="O24" s="302"/>
      <c r="P24" s="302"/>
      <c r="Q24" s="302"/>
      <c r="R24" s="302"/>
      <c r="S24" s="676" t="s">
        <v>7</v>
      </c>
      <c r="T24" s="676"/>
      <c r="U24" s="676"/>
      <c r="V24" s="676"/>
      <c r="W24" s="676"/>
      <c r="X24" s="674"/>
      <c r="Y24" s="674"/>
      <c r="Z24" s="674"/>
      <c r="AA24" s="674"/>
      <c r="AB24" s="674"/>
      <c r="AC24" s="674"/>
      <c r="AD24" s="674"/>
      <c r="AE24" s="674"/>
      <c r="AF24" s="674"/>
      <c r="AG24" s="674"/>
      <c r="AH24" s="674"/>
      <c r="AI24" s="674"/>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row>
    <row r="25" spans="1:92" ht="21" customHeight="1" x14ac:dyDescent="0.15">
      <c r="A25" s="302"/>
      <c r="B25" s="302"/>
      <c r="C25" s="302"/>
      <c r="D25" s="302"/>
      <c r="E25" s="302"/>
      <c r="F25" s="302"/>
      <c r="G25" s="302"/>
      <c r="H25" s="302"/>
      <c r="I25" s="302"/>
      <c r="J25" s="302"/>
      <c r="K25" s="302"/>
      <c r="L25" s="302"/>
      <c r="M25" s="302"/>
      <c r="N25" s="302"/>
      <c r="O25" s="302"/>
      <c r="P25" s="675" t="s">
        <v>8</v>
      </c>
      <c r="Q25" s="675"/>
      <c r="R25" s="675"/>
      <c r="S25" s="676" t="s">
        <v>9</v>
      </c>
      <c r="T25" s="676"/>
      <c r="U25" s="676"/>
      <c r="V25" s="676"/>
      <c r="W25" s="676"/>
      <c r="X25" s="674"/>
      <c r="Y25" s="674"/>
      <c r="Z25" s="674"/>
      <c r="AA25" s="674"/>
      <c r="AB25" s="674"/>
      <c r="AC25" s="674"/>
      <c r="AD25" s="674"/>
      <c r="AE25" s="674"/>
      <c r="AF25" s="674"/>
      <c r="AG25" s="674"/>
      <c r="AH25" s="674"/>
      <c r="AI25" s="674"/>
      <c r="AJ25" s="358" t="s">
        <v>264</v>
      </c>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row>
    <row r="26" spans="1:92" ht="21" customHeight="1" x14ac:dyDescent="0.15">
      <c r="A26" s="302"/>
      <c r="B26" s="302"/>
      <c r="C26" s="302"/>
      <c r="D26" s="302"/>
      <c r="E26" s="302"/>
      <c r="F26" s="302"/>
      <c r="G26" s="302"/>
      <c r="H26" s="302"/>
      <c r="I26" s="302"/>
      <c r="J26" s="302"/>
      <c r="K26" s="302"/>
      <c r="L26" s="302"/>
      <c r="M26" s="302"/>
      <c r="N26" s="302"/>
      <c r="O26" s="302"/>
      <c r="P26" s="302"/>
      <c r="Q26" s="302"/>
      <c r="R26" s="302"/>
      <c r="S26" s="673" t="s">
        <v>10</v>
      </c>
      <c r="T26" s="673"/>
      <c r="U26" s="673"/>
      <c r="V26" s="673"/>
      <c r="W26" s="673"/>
      <c r="X26" s="674"/>
      <c r="Y26" s="674"/>
      <c r="Z26" s="674"/>
      <c r="AA26" s="674"/>
      <c r="AB26" s="674"/>
      <c r="AC26" s="674"/>
      <c r="AD26" s="674"/>
      <c r="AE26" s="674"/>
      <c r="AF26" s="674"/>
      <c r="AG26" s="674"/>
      <c r="AH26" s="674"/>
      <c r="AI26" s="337"/>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row>
    <row r="27" spans="1:92" ht="21" customHeight="1" x14ac:dyDescent="0.15">
      <c r="A27" s="302"/>
      <c r="B27" s="302"/>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row>
    <row r="28" spans="1:92" ht="21" customHeight="1" x14ac:dyDescent="0.15">
      <c r="A28" s="302"/>
      <c r="B28" s="302"/>
      <c r="C28" s="338" t="s">
        <v>5</v>
      </c>
      <c r="D28" s="302"/>
      <c r="E28" s="302"/>
      <c r="F28" s="302"/>
      <c r="G28" s="302"/>
      <c r="H28" s="302"/>
      <c r="I28" s="302"/>
      <c r="J28" s="302" t="s">
        <v>6</v>
      </c>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row>
    <row r="29" spans="1:92" ht="21" customHeight="1" x14ac:dyDescent="0.15">
      <c r="A29" s="302"/>
      <c r="B29" s="302"/>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row>
    <row r="30" spans="1:92" ht="21" customHeight="1" x14ac:dyDescent="0.15">
      <c r="A30" s="302"/>
      <c r="B30" s="302"/>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row>
    <row r="31" spans="1:92" ht="21" customHeight="1" x14ac:dyDescent="0.15">
      <c r="A31" s="302"/>
      <c r="B31" s="302"/>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row>
    <row r="32" spans="1:92" ht="21" customHeight="1" x14ac:dyDescent="0.15">
      <c r="A32" s="302"/>
      <c r="B32" s="302"/>
      <c r="C32" s="302"/>
      <c r="D32" s="302"/>
      <c r="E32" s="302"/>
      <c r="F32" s="302"/>
      <c r="G32" s="302"/>
      <c r="H32" s="30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row>
    <row r="33" spans="1:92" ht="21" customHeight="1" x14ac:dyDescent="0.15">
      <c r="A33" s="302"/>
      <c r="B33" s="302"/>
      <c r="C33" s="302"/>
      <c r="D33" s="302"/>
      <c r="E33" s="302"/>
      <c r="F33" s="302"/>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row>
    <row r="34" spans="1:92" ht="21" customHeight="1" x14ac:dyDescent="0.15">
      <c r="A34" s="302"/>
      <c r="B34" s="302"/>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row>
    <row r="35" spans="1:92" ht="21" customHeight="1" x14ac:dyDescent="0.15">
      <c r="A35" s="302"/>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row>
  </sheetData>
  <sheetProtection sheet="1" objects="1" scenarios="1"/>
  <mergeCells count="19">
    <mergeCell ref="K7:AI7"/>
    <mergeCell ref="D10:E10"/>
    <mergeCell ref="F10:G10"/>
    <mergeCell ref="H10:I10"/>
    <mergeCell ref="J10:K10"/>
    <mergeCell ref="C16:I17"/>
    <mergeCell ref="S24:W24"/>
    <mergeCell ref="X24:AI24"/>
    <mergeCell ref="AD22:AE22"/>
    <mergeCell ref="AF22:AG22"/>
    <mergeCell ref="AH22:AI22"/>
    <mergeCell ref="K16:S16"/>
    <mergeCell ref="Z17:AH17"/>
    <mergeCell ref="AJ22:AK22"/>
    <mergeCell ref="S26:W26"/>
    <mergeCell ref="X26:AH26"/>
    <mergeCell ref="P25:R25"/>
    <mergeCell ref="S25:W25"/>
    <mergeCell ref="X25:AI25"/>
  </mergeCells>
  <phoneticPr fontId="4"/>
  <dataValidations disablePrompts="1" count="1">
    <dataValidation imeMode="on" allowBlank="1" showInputMessage="1" showErrorMessage="1" sqref="J16:J17 K18 M20:X20 J19:K20 T19:V19"/>
  </dataValidations>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5"/>
  <sheetViews>
    <sheetView showGridLines="0" view="pageLayout" zoomScale="80" zoomScaleNormal="100" zoomScalePageLayoutView="80" workbookViewId="0"/>
  </sheetViews>
  <sheetFormatPr defaultColWidth="3.09765625" defaultRowHeight="21" customHeight="1" x14ac:dyDescent="0.15"/>
  <cols>
    <col min="1" max="1" width="2.296875" customWidth="1"/>
    <col min="21" max="22" width="2.296875" customWidth="1"/>
    <col min="42" max="42" width="2.19921875" customWidth="1"/>
  </cols>
  <sheetData>
    <row r="1" spans="1:21" ht="21" customHeight="1" thickTop="1" x14ac:dyDescent="0.15">
      <c r="A1" s="341"/>
      <c r="B1" s="342"/>
      <c r="C1" s="342"/>
      <c r="D1" s="342"/>
      <c r="E1" s="342"/>
      <c r="F1" s="342"/>
      <c r="G1" s="342"/>
      <c r="H1" s="342"/>
      <c r="I1" s="342"/>
      <c r="J1" s="342"/>
      <c r="K1" s="342"/>
      <c r="L1" s="342"/>
      <c r="M1" s="342"/>
      <c r="N1" s="342"/>
      <c r="O1" s="342"/>
      <c r="P1" s="342"/>
      <c r="Q1" s="342"/>
      <c r="R1" s="342"/>
      <c r="S1" s="342"/>
      <c r="T1" s="342"/>
      <c r="U1" s="343"/>
    </row>
    <row r="2" spans="1:21" ht="21" customHeight="1" x14ac:dyDescent="0.15">
      <c r="A2" s="344"/>
      <c r="B2" s="363" t="s">
        <v>372</v>
      </c>
      <c r="C2" s="345"/>
      <c r="D2" s="345"/>
      <c r="E2" s="345"/>
      <c r="F2" s="345"/>
      <c r="G2" s="345"/>
      <c r="H2" s="345"/>
      <c r="I2" s="345"/>
      <c r="J2" s="345"/>
      <c r="K2" s="345"/>
      <c r="L2" s="345"/>
      <c r="M2" s="345"/>
      <c r="N2" s="345"/>
      <c r="O2" s="345"/>
      <c r="P2" s="345"/>
      <c r="Q2" s="345"/>
      <c r="R2" s="345"/>
      <c r="S2" s="345"/>
      <c r="T2" s="345"/>
      <c r="U2" s="346"/>
    </row>
    <row r="3" spans="1:21" ht="21" customHeight="1" x14ac:dyDescent="0.15">
      <c r="A3" s="344"/>
      <c r="B3" s="345"/>
      <c r="C3" s="345"/>
      <c r="D3" s="345"/>
      <c r="E3" s="345"/>
      <c r="F3" s="345"/>
      <c r="G3" s="345"/>
      <c r="H3" s="345"/>
      <c r="I3" s="345"/>
      <c r="J3" s="345"/>
      <c r="K3" s="345"/>
      <c r="L3" s="345"/>
      <c r="M3" s="345"/>
      <c r="N3" s="345"/>
      <c r="O3" s="345"/>
      <c r="P3" s="345"/>
      <c r="Q3" s="345"/>
      <c r="R3" s="345"/>
      <c r="S3" s="345"/>
      <c r="T3" s="345"/>
      <c r="U3" s="346"/>
    </row>
    <row r="4" spans="1:21" ht="21" customHeight="1" x14ac:dyDescent="0.15">
      <c r="A4" s="344"/>
      <c r="B4" s="345" t="s">
        <v>267</v>
      </c>
      <c r="C4" s="345"/>
      <c r="D4" s="345"/>
      <c r="E4" s="345"/>
      <c r="F4" s="345" t="s">
        <v>269</v>
      </c>
      <c r="G4" s="345"/>
      <c r="H4" s="345"/>
      <c r="I4" s="345"/>
      <c r="J4" s="345"/>
      <c r="K4" s="345"/>
      <c r="L4" s="345"/>
      <c r="M4" s="345"/>
      <c r="N4" s="345"/>
      <c r="O4" s="345"/>
      <c r="P4" s="345"/>
      <c r="Q4" s="345"/>
      <c r="R4" s="345"/>
      <c r="S4" s="345"/>
      <c r="T4" s="345"/>
      <c r="U4" s="346"/>
    </row>
    <row r="5" spans="1:21" ht="21" customHeight="1" x14ac:dyDescent="0.15">
      <c r="A5" s="344"/>
      <c r="B5" s="345"/>
      <c r="C5" s="345"/>
      <c r="D5" s="345"/>
      <c r="E5" s="345"/>
      <c r="F5" s="345"/>
      <c r="G5" s="345"/>
      <c r="H5" s="345"/>
      <c r="I5" s="345"/>
      <c r="J5" s="345"/>
      <c r="K5" s="345"/>
      <c r="L5" s="345"/>
      <c r="M5" s="345"/>
      <c r="N5" s="345"/>
      <c r="O5" s="345"/>
      <c r="P5" s="345"/>
      <c r="Q5" s="345"/>
      <c r="R5" s="345"/>
      <c r="S5" s="345"/>
      <c r="T5" s="345"/>
      <c r="U5" s="346"/>
    </row>
    <row r="6" spans="1:21" ht="21" customHeight="1" x14ac:dyDescent="0.15">
      <c r="A6" s="344"/>
      <c r="B6" s="345" t="s">
        <v>268</v>
      </c>
      <c r="C6" s="345"/>
      <c r="D6" s="345"/>
      <c r="E6" s="345"/>
      <c r="F6" s="345" t="s">
        <v>270</v>
      </c>
      <c r="G6" s="345"/>
      <c r="H6" s="345"/>
      <c r="I6" s="345"/>
      <c r="J6" s="345"/>
      <c r="K6" s="345"/>
      <c r="L6" s="345"/>
      <c r="M6" s="345"/>
      <c r="N6" s="345"/>
      <c r="O6" s="345"/>
      <c r="P6" s="345"/>
      <c r="Q6" s="345"/>
      <c r="R6" s="345"/>
      <c r="S6" s="345"/>
      <c r="T6" s="345"/>
      <c r="U6" s="346"/>
    </row>
    <row r="7" spans="1:21" ht="21" customHeight="1" x14ac:dyDescent="0.15">
      <c r="A7" s="344"/>
      <c r="B7" s="345"/>
      <c r="C7" s="345"/>
      <c r="D7" s="345"/>
      <c r="E7" s="345"/>
      <c r="F7" s="345"/>
      <c r="G7" s="345"/>
      <c r="H7" s="345"/>
      <c r="I7" s="345"/>
      <c r="J7" s="345"/>
      <c r="K7" s="345"/>
      <c r="L7" s="345"/>
      <c r="M7" s="345"/>
      <c r="N7" s="345"/>
      <c r="O7" s="345"/>
      <c r="P7" s="345"/>
      <c r="Q7" s="345"/>
      <c r="R7" s="345"/>
      <c r="S7" s="345"/>
      <c r="T7" s="345"/>
      <c r="U7" s="346"/>
    </row>
    <row r="8" spans="1:21" ht="21" customHeight="1" x14ac:dyDescent="0.15">
      <c r="A8" s="344"/>
      <c r="B8" s="345" t="s">
        <v>271</v>
      </c>
      <c r="C8" s="345"/>
      <c r="D8" s="345"/>
      <c r="E8" s="345"/>
      <c r="F8" s="345" t="s">
        <v>272</v>
      </c>
      <c r="G8" s="345"/>
      <c r="H8" s="345"/>
      <c r="I8" s="345"/>
      <c r="J8" s="345"/>
      <c r="K8" s="345"/>
      <c r="L8" s="345"/>
      <c r="M8" s="345"/>
      <c r="N8" s="345"/>
      <c r="O8" s="345"/>
      <c r="P8" s="345"/>
      <c r="Q8" s="345"/>
      <c r="R8" s="345"/>
      <c r="S8" s="345"/>
      <c r="T8" s="345"/>
      <c r="U8" s="346"/>
    </row>
    <row r="9" spans="1:21" ht="21" customHeight="1" x14ac:dyDescent="0.15">
      <c r="A9" s="344"/>
      <c r="B9" s="345"/>
      <c r="C9" s="345"/>
      <c r="D9" s="345"/>
      <c r="E9" s="345"/>
      <c r="F9" s="345"/>
      <c r="G9" s="345"/>
      <c r="H9" s="345"/>
      <c r="I9" s="345"/>
      <c r="J9" s="345"/>
      <c r="K9" s="345"/>
      <c r="L9" s="345"/>
      <c r="M9" s="345"/>
      <c r="N9" s="345"/>
      <c r="O9" s="345"/>
      <c r="P9" s="345"/>
      <c r="Q9" s="345"/>
      <c r="R9" s="345"/>
      <c r="S9" s="345"/>
      <c r="T9" s="345"/>
      <c r="U9" s="346"/>
    </row>
    <row r="10" spans="1:21" ht="21" customHeight="1" x14ac:dyDescent="0.15">
      <c r="A10" s="344"/>
      <c r="B10" s="345" t="s">
        <v>273</v>
      </c>
      <c r="C10" s="345"/>
      <c r="D10" s="345"/>
      <c r="E10" s="345"/>
      <c r="F10" s="345" t="s">
        <v>70</v>
      </c>
      <c r="G10" s="345"/>
      <c r="H10" s="345"/>
      <c r="I10" s="345"/>
      <c r="J10" s="345"/>
      <c r="K10" s="345"/>
      <c r="L10" s="345"/>
      <c r="M10" s="345"/>
      <c r="N10" s="345"/>
      <c r="O10" s="345"/>
      <c r="P10" s="345"/>
      <c r="Q10" s="345"/>
      <c r="R10" s="345"/>
      <c r="S10" s="345"/>
      <c r="T10" s="345"/>
      <c r="U10" s="346"/>
    </row>
    <row r="11" spans="1:21" ht="21" customHeight="1" x14ac:dyDescent="0.15">
      <c r="A11" s="344"/>
      <c r="B11" s="345"/>
      <c r="C11" s="345"/>
      <c r="D11" s="345"/>
      <c r="E11" s="345"/>
      <c r="F11" s="345"/>
      <c r="G11" s="345"/>
      <c r="H11" s="345"/>
      <c r="I11" s="345"/>
      <c r="J11" s="345"/>
      <c r="K11" s="345"/>
      <c r="L11" s="345"/>
      <c r="M11" s="345"/>
      <c r="N11" s="345"/>
      <c r="O11" s="345"/>
      <c r="P11" s="345"/>
      <c r="Q11" s="345"/>
      <c r="R11" s="345"/>
      <c r="S11" s="345"/>
      <c r="T11" s="345"/>
      <c r="U11" s="346"/>
    </row>
    <row r="12" spans="1:21" ht="21" customHeight="1" x14ac:dyDescent="0.15">
      <c r="A12" s="344"/>
      <c r="B12" s="345" t="s">
        <v>274</v>
      </c>
      <c r="C12" s="345"/>
      <c r="D12" s="345"/>
      <c r="E12" s="345"/>
      <c r="F12" s="345" t="s">
        <v>275</v>
      </c>
      <c r="G12" s="345"/>
      <c r="H12" s="345"/>
      <c r="I12" s="345"/>
      <c r="J12" s="345"/>
      <c r="K12" s="345"/>
      <c r="L12" s="345"/>
      <c r="M12" s="345"/>
      <c r="N12" s="345"/>
      <c r="O12" s="345"/>
      <c r="P12" s="345"/>
      <c r="Q12" s="345"/>
      <c r="R12" s="345"/>
      <c r="S12" s="345"/>
      <c r="T12" s="345"/>
      <c r="U12" s="346"/>
    </row>
    <row r="13" spans="1:21" ht="21" customHeight="1" x14ac:dyDescent="0.15">
      <c r="A13" s="344"/>
      <c r="B13" s="345"/>
      <c r="C13" s="345"/>
      <c r="D13" s="345"/>
      <c r="E13" s="345"/>
      <c r="F13" s="345"/>
      <c r="G13" s="345"/>
      <c r="H13" s="345"/>
      <c r="I13" s="345"/>
      <c r="J13" s="345"/>
      <c r="K13" s="345"/>
      <c r="L13" s="345"/>
      <c r="M13" s="345"/>
      <c r="N13" s="345"/>
      <c r="O13" s="345"/>
      <c r="P13" s="345"/>
      <c r="Q13" s="345"/>
      <c r="R13" s="345"/>
      <c r="S13" s="345"/>
      <c r="T13" s="345"/>
      <c r="U13" s="346"/>
    </row>
    <row r="14" spans="1:21" ht="21" customHeight="1" x14ac:dyDescent="0.15">
      <c r="A14" s="344"/>
      <c r="B14" s="345" t="s">
        <v>276</v>
      </c>
      <c r="C14" s="345"/>
      <c r="D14" s="345"/>
      <c r="E14" s="345"/>
      <c r="F14" s="345" t="s">
        <v>277</v>
      </c>
      <c r="G14" s="345"/>
      <c r="H14" s="345"/>
      <c r="I14" s="345"/>
      <c r="J14" s="345"/>
      <c r="K14" s="345"/>
      <c r="L14" s="345"/>
      <c r="M14" s="345"/>
      <c r="N14" s="345"/>
      <c r="O14" s="345"/>
      <c r="P14" s="345"/>
      <c r="Q14" s="345"/>
      <c r="R14" s="345"/>
      <c r="S14" s="345"/>
      <c r="T14" s="345"/>
      <c r="U14" s="346"/>
    </row>
    <row r="15" spans="1:21" ht="21" customHeight="1" x14ac:dyDescent="0.15">
      <c r="A15" s="344"/>
      <c r="B15" s="345"/>
      <c r="C15" s="345"/>
      <c r="D15" s="345"/>
      <c r="E15" s="345"/>
      <c r="F15" s="345"/>
      <c r="G15" s="345"/>
      <c r="H15" s="345"/>
      <c r="I15" s="345"/>
      <c r="J15" s="345"/>
      <c r="K15" s="345"/>
      <c r="L15" s="345"/>
      <c r="M15" s="345"/>
      <c r="N15" s="345"/>
      <c r="O15" s="345"/>
      <c r="P15" s="345"/>
      <c r="Q15" s="345"/>
      <c r="R15" s="345"/>
      <c r="S15" s="345"/>
      <c r="T15" s="345"/>
      <c r="U15" s="346"/>
    </row>
    <row r="16" spans="1:21" ht="21" customHeight="1" x14ac:dyDescent="0.15">
      <c r="A16" s="344"/>
      <c r="B16" s="345" t="s">
        <v>278</v>
      </c>
      <c r="C16" s="345"/>
      <c r="D16" s="345"/>
      <c r="E16" s="345"/>
      <c r="F16" s="345" t="s">
        <v>279</v>
      </c>
      <c r="G16" s="345"/>
      <c r="H16" s="345"/>
      <c r="I16" s="345"/>
      <c r="J16" s="345"/>
      <c r="K16" s="345"/>
      <c r="L16" s="345"/>
      <c r="M16" s="345"/>
      <c r="N16" s="345"/>
      <c r="O16" s="345"/>
      <c r="P16" s="345"/>
      <c r="Q16" s="345"/>
      <c r="R16" s="345"/>
      <c r="S16" s="345"/>
      <c r="T16" s="345"/>
      <c r="U16" s="346"/>
    </row>
    <row r="17" spans="1:21" ht="21" customHeight="1" x14ac:dyDescent="0.15">
      <c r="A17" s="344"/>
      <c r="B17" s="345" t="s">
        <v>280</v>
      </c>
      <c r="C17" s="345"/>
      <c r="D17" s="345"/>
      <c r="E17" s="345"/>
      <c r="F17" s="345" t="s">
        <v>284</v>
      </c>
      <c r="G17" s="345"/>
      <c r="H17" s="345"/>
      <c r="I17" s="345"/>
      <c r="J17" s="345"/>
      <c r="K17" s="345"/>
      <c r="L17" s="345"/>
      <c r="M17" s="345"/>
      <c r="N17" s="345"/>
      <c r="O17" s="345"/>
      <c r="P17" s="345"/>
      <c r="Q17" s="345"/>
      <c r="R17" s="345"/>
      <c r="S17" s="345"/>
      <c r="T17" s="345"/>
      <c r="U17" s="346"/>
    </row>
    <row r="18" spans="1:21" ht="21" customHeight="1" x14ac:dyDescent="0.15">
      <c r="A18" s="344"/>
      <c r="B18" s="345" t="s">
        <v>281</v>
      </c>
      <c r="C18" s="345"/>
      <c r="D18" s="345"/>
      <c r="E18" s="345"/>
      <c r="F18" s="345" t="s">
        <v>285</v>
      </c>
      <c r="G18" s="345"/>
      <c r="H18" s="345"/>
      <c r="I18" s="345"/>
      <c r="J18" s="345"/>
      <c r="K18" s="345"/>
      <c r="L18" s="345"/>
      <c r="M18" s="345"/>
      <c r="N18" s="345"/>
      <c r="O18" s="345"/>
      <c r="P18" s="345"/>
      <c r="Q18" s="345"/>
      <c r="R18" s="345"/>
      <c r="S18" s="345"/>
      <c r="T18" s="345"/>
      <c r="U18" s="346"/>
    </row>
    <row r="19" spans="1:21" ht="21" customHeight="1" x14ac:dyDescent="0.15">
      <c r="A19" s="344"/>
      <c r="B19" s="345" t="s">
        <v>283</v>
      </c>
      <c r="C19" s="345"/>
      <c r="D19" s="345"/>
      <c r="E19" s="345"/>
      <c r="F19" s="345" t="s">
        <v>286</v>
      </c>
      <c r="G19" s="345"/>
      <c r="H19" s="345"/>
      <c r="I19" s="345"/>
      <c r="J19" s="345"/>
      <c r="K19" s="345"/>
      <c r="L19" s="345"/>
      <c r="M19" s="345"/>
      <c r="N19" s="345"/>
      <c r="O19" s="345"/>
      <c r="P19" s="345"/>
      <c r="Q19" s="345"/>
      <c r="R19" s="345"/>
      <c r="S19" s="345"/>
      <c r="T19" s="345"/>
      <c r="U19" s="346"/>
    </row>
    <row r="20" spans="1:21" ht="21" customHeight="1" x14ac:dyDescent="0.15">
      <c r="A20" s="344"/>
      <c r="B20" s="345" t="s">
        <v>282</v>
      </c>
      <c r="C20" s="345"/>
      <c r="D20" s="345"/>
      <c r="E20" s="345"/>
      <c r="F20" s="345" t="s">
        <v>294</v>
      </c>
      <c r="G20" s="345"/>
      <c r="H20" s="345"/>
      <c r="I20" s="345"/>
      <c r="J20" s="345"/>
      <c r="K20" s="345"/>
      <c r="L20" s="345"/>
      <c r="M20" s="345"/>
      <c r="N20" s="345"/>
      <c r="O20" s="345"/>
      <c r="P20" s="345"/>
      <c r="Q20" s="345"/>
      <c r="R20" s="345"/>
      <c r="S20" s="345"/>
      <c r="T20" s="345"/>
      <c r="U20" s="346"/>
    </row>
    <row r="21" spans="1:21" ht="21" customHeight="1" x14ac:dyDescent="0.15">
      <c r="A21" s="344"/>
      <c r="B21" s="345"/>
      <c r="C21" s="345"/>
      <c r="D21" s="345"/>
      <c r="E21" s="345"/>
      <c r="F21" s="345"/>
      <c r="G21" s="345"/>
      <c r="H21" s="345"/>
      <c r="I21" s="345"/>
      <c r="J21" s="345"/>
      <c r="K21" s="345"/>
      <c r="L21" s="345"/>
      <c r="M21" s="345"/>
      <c r="N21" s="345"/>
      <c r="O21" s="345"/>
      <c r="P21" s="345"/>
      <c r="Q21" s="345"/>
      <c r="R21" s="345"/>
      <c r="S21" s="345"/>
      <c r="T21" s="345"/>
      <c r="U21" s="346"/>
    </row>
    <row r="22" spans="1:21" ht="21" customHeight="1" x14ac:dyDescent="0.15">
      <c r="A22" s="344"/>
      <c r="B22" s="350" t="s">
        <v>287</v>
      </c>
      <c r="C22" s="345"/>
      <c r="D22" s="345"/>
      <c r="E22" s="345"/>
      <c r="F22" s="350" t="s">
        <v>288</v>
      </c>
      <c r="G22" s="345"/>
      <c r="H22" s="345"/>
      <c r="I22" s="345"/>
      <c r="J22" s="345"/>
      <c r="K22" s="345"/>
      <c r="L22" s="345"/>
      <c r="M22" s="345"/>
      <c r="N22" s="345"/>
      <c r="O22" s="345"/>
      <c r="P22" s="345"/>
      <c r="Q22" s="345"/>
      <c r="R22" s="345"/>
      <c r="S22" s="345"/>
      <c r="T22" s="345"/>
      <c r="U22" s="346"/>
    </row>
    <row r="23" spans="1:21" ht="21" customHeight="1" x14ac:dyDescent="0.15">
      <c r="A23" s="344"/>
      <c r="B23" s="350" t="s">
        <v>293</v>
      </c>
      <c r="C23" s="345"/>
      <c r="D23" s="345"/>
      <c r="E23" s="345"/>
      <c r="F23" s="350" t="s">
        <v>288</v>
      </c>
      <c r="G23" s="345"/>
      <c r="H23" s="345"/>
      <c r="I23" s="345"/>
      <c r="J23" s="345"/>
      <c r="K23" s="345"/>
      <c r="L23" s="345"/>
      <c r="M23" s="345"/>
      <c r="N23" s="345"/>
      <c r="O23" s="345"/>
      <c r="P23" s="345"/>
      <c r="Q23" s="345"/>
      <c r="R23" s="345"/>
      <c r="S23" s="345"/>
      <c r="T23" s="345"/>
      <c r="U23" s="351" t="s">
        <v>295</v>
      </c>
    </row>
    <row r="24" spans="1:21" ht="21" customHeight="1" x14ac:dyDescent="0.15">
      <c r="A24" s="344"/>
      <c r="B24" s="345"/>
      <c r="C24" s="345"/>
      <c r="D24" s="345"/>
      <c r="E24" s="345"/>
      <c r="F24" s="345"/>
      <c r="G24" s="345"/>
      <c r="H24" s="345"/>
      <c r="I24" s="345"/>
      <c r="J24" s="345"/>
      <c r="K24" s="345"/>
      <c r="L24" s="345"/>
      <c r="M24" s="345"/>
      <c r="N24" s="345"/>
      <c r="O24" s="345"/>
      <c r="P24" s="345"/>
      <c r="Q24" s="345"/>
      <c r="R24" s="345"/>
      <c r="S24" s="345"/>
      <c r="T24" s="345"/>
      <c r="U24" s="346"/>
    </row>
    <row r="25" spans="1:21" ht="21" customHeight="1" x14ac:dyDescent="0.15">
      <c r="A25" s="344"/>
      <c r="B25" s="350" t="s">
        <v>289</v>
      </c>
      <c r="C25" s="345"/>
      <c r="D25" s="345"/>
      <c r="E25" s="345"/>
      <c r="F25" s="350" t="s">
        <v>181</v>
      </c>
      <c r="G25" s="345"/>
      <c r="H25" s="345"/>
      <c r="I25" s="345"/>
      <c r="J25" s="345"/>
      <c r="K25" s="345"/>
      <c r="L25" s="345"/>
      <c r="M25" s="345"/>
      <c r="N25" s="345"/>
      <c r="O25" s="345"/>
      <c r="P25" s="345"/>
      <c r="Q25" s="345"/>
      <c r="R25" s="345"/>
      <c r="S25" s="345"/>
      <c r="T25" s="345"/>
      <c r="U25" s="346"/>
    </row>
    <row r="26" spans="1:21" ht="21" customHeight="1" x14ac:dyDescent="0.15">
      <c r="A26" s="344"/>
      <c r="B26" s="345"/>
      <c r="C26" s="345"/>
      <c r="D26" s="345"/>
      <c r="E26" s="345"/>
      <c r="F26" s="345"/>
      <c r="G26" s="345"/>
      <c r="H26" s="345"/>
      <c r="I26" s="345"/>
      <c r="J26" s="345"/>
      <c r="K26" s="345"/>
      <c r="L26" s="345"/>
      <c r="M26" s="345"/>
      <c r="N26" s="345"/>
      <c r="O26" s="345"/>
      <c r="P26" s="345"/>
      <c r="Q26" s="345"/>
      <c r="R26" s="345"/>
      <c r="S26" s="345"/>
      <c r="T26" s="345"/>
      <c r="U26" s="346"/>
    </row>
    <row r="27" spans="1:21" ht="21" customHeight="1" x14ac:dyDescent="0.15">
      <c r="A27" s="344"/>
      <c r="B27" s="350" t="s">
        <v>289</v>
      </c>
      <c r="C27" s="345"/>
      <c r="D27" s="345"/>
      <c r="E27" s="345"/>
      <c r="F27" s="350" t="s">
        <v>290</v>
      </c>
      <c r="G27" s="345"/>
      <c r="H27" s="345"/>
      <c r="I27" s="345"/>
      <c r="J27" s="345"/>
      <c r="K27" s="345"/>
      <c r="L27" s="345"/>
      <c r="M27" s="345"/>
      <c r="N27" s="345"/>
      <c r="O27" s="345"/>
      <c r="P27" s="345"/>
      <c r="Q27" s="345"/>
      <c r="R27" s="345"/>
      <c r="S27" s="345"/>
      <c r="T27" s="345"/>
      <c r="U27" s="346"/>
    </row>
    <row r="28" spans="1:21" ht="21" customHeight="1" x14ac:dyDescent="0.15">
      <c r="A28" s="344"/>
      <c r="B28" s="345"/>
      <c r="C28" s="345"/>
      <c r="D28" s="345"/>
      <c r="E28" s="345"/>
      <c r="F28" s="345"/>
      <c r="G28" s="345"/>
      <c r="H28" s="345"/>
      <c r="I28" s="345"/>
      <c r="J28" s="345"/>
      <c r="K28" s="345"/>
      <c r="L28" s="345"/>
      <c r="M28" s="345"/>
      <c r="N28" s="345"/>
      <c r="O28" s="345"/>
      <c r="P28" s="345"/>
      <c r="Q28" s="345"/>
      <c r="R28" s="345"/>
      <c r="S28" s="345"/>
      <c r="T28" s="345"/>
      <c r="U28" s="346"/>
    </row>
    <row r="29" spans="1:21" ht="21" customHeight="1" x14ac:dyDescent="0.15">
      <c r="A29" s="344"/>
      <c r="B29" s="345" t="s">
        <v>291</v>
      </c>
      <c r="C29" s="345"/>
      <c r="D29" s="345"/>
      <c r="E29" s="345"/>
      <c r="F29" s="345" t="s">
        <v>292</v>
      </c>
      <c r="G29" s="345"/>
      <c r="H29" s="345"/>
      <c r="I29" s="345"/>
      <c r="J29" s="345"/>
      <c r="K29" s="345"/>
      <c r="L29" s="345"/>
      <c r="M29" s="345"/>
      <c r="N29" s="345"/>
      <c r="O29" s="345"/>
      <c r="P29" s="345"/>
      <c r="Q29" s="345"/>
      <c r="R29" s="345"/>
      <c r="S29" s="345"/>
      <c r="T29" s="345"/>
      <c r="U29" s="346"/>
    </row>
    <row r="30" spans="1:21" ht="21" customHeight="1" x14ac:dyDescent="0.15">
      <c r="A30" s="344"/>
      <c r="B30" s="345"/>
      <c r="C30" s="345"/>
      <c r="D30" s="345"/>
      <c r="E30" s="345"/>
      <c r="F30" s="345"/>
      <c r="G30" s="345"/>
      <c r="H30" s="345"/>
      <c r="I30" s="345"/>
      <c r="J30" s="345"/>
      <c r="K30" s="345"/>
      <c r="L30" s="345"/>
      <c r="M30" s="345"/>
      <c r="N30" s="345"/>
      <c r="O30" s="345"/>
      <c r="P30" s="345"/>
      <c r="Q30" s="345"/>
      <c r="R30" s="345"/>
      <c r="S30" s="345"/>
      <c r="T30" s="345"/>
      <c r="U30" s="346"/>
    </row>
    <row r="31" spans="1:21" ht="21" customHeight="1" x14ac:dyDescent="0.15">
      <c r="A31" s="344"/>
      <c r="B31" s="345"/>
      <c r="C31" s="345"/>
      <c r="D31" s="345"/>
      <c r="E31" s="345"/>
      <c r="F31" s="345"/>
      <c r="G31" s="345"/>
      <c r="H31" s="345"/>
      <c r="I31" s="345"/>
      <c r="J31" s="345"/>
      <c r="K31" s="345"/>
      <c r="L31" s="345"/>
      <c r="M31" s="345"/>
      <c r="N31" s="345"/>
      <c r="O31" s="345"/>
      <c r="P31" s="345"/>
      <c r="Q31" s="345"/>
      <c r="R31" s="345"/>
      <c r="S31" s="345"/>
      <c r="T31" s="345"/>
      <c r="U31" s="346"/>
    </row>
    <row r="32" spans="1:21" ht="21" customHeight="1" x14ac:dyDescent="0.15">
      <c r="A32" s="344"/>
      <c r="B32" s="345"/>
      <c r="C32" s="345"/>
      <c r="D32" s="345"/>
      <c r="E32" s="345"/>
      <c r="F32" s="345"/>
      <c r="G32" s="345"/>
      <c r="H32" s="345"/>
      <c r="I32" s="345"/>
      <c r="J32" s="345"/>
      <c r="K32" s="345"/>
      <c r="L32" s="345"/>
      <c r="M32" s="345"/>
      <c r="N32" s="345"/>
      <c r="O32" s="345"/>
      <c r="P32" s="345"/>
      <c r="Q32" s="345"/>
      <c r="R32" s="345"/>
      <c r="S32" s="345"/>
      <c r="T32" s="345"/>
      <c r="U32" s="346"/>
    </row>
    <row r="33" spans="1:42" ht="21" customHeight="1" x14ac:dyDescent="0.15">
      <c r="A33" s="344"/>
      <c r="B33" s="345"/>
      <c r="C33" s="345"/>
      <c r="D33" s="345"/>
      <c r="E33" s="345"/>
      <c r="F33" s="345"/>
      <c r="G33" s="345"/>
      <c r="H33" s="345"/>
      <c r="I33" s="345"/>
      <c r="J33" s="345"/>
      <c r="K33" s="345"/>
      <c r="L33" s="345"/>
      <c r="M33" s="345"/>
      <c r="N33" s="345"/>
      <c r="O33" s="345"/>
      <c r="P33" s="345"/>
      <c r="Q33" s="345"/>
      <c r="R33" s="345"/>
      <c r="S33" s="345"/>
      <c r="T33" s="345"/>
      <c r="U33" s="346"/>
    </row>
    <row r="34" spans="1:42" ht="21" customHeight="1" x14ac:dyDescent="0.15">
      <c r="A34" s="344"/>
      <c r="B34" s="345"/>
      <c r="C34" s="345"/>
      <c r="D34" s="345"/>
      <c r="E34" s="345"/>
      <c r="F34" s="345"/>
      <c r="G34" s="345"/>
      <c r="H34" s="345"/>
      <c r="I34" s="345"/>
      <c r="J34" s="345"/>
      <c r="K34" s="345"/>
      <c r="L34" s="345"/>
      <c r="M34" s="345"/>
      <c r="N34" s="345"/>
      <c r="O34" s="345"/>
      <c r="P34" s="345"/>
      <c r="Q34" s="345"/>
      <c r="R34" s="345"/>
      <c r="S34" s="345"/>
      <c r="T34" s="345"/>
      <c r="U34" s="346"/>
    </row>
    <row r="35" spans="1:42" ht="21" customHeight="1" x14ac:dyDescent="0.15">
      <c r="A35" s="344"/>
      <c r="B35" s="345"/>
      <c r="C35" s="345"/>
      <c r="D35" s="345"/>
      <c r="E35" s="345"/>
      <c r="F35" s="345"/>
      <c r="G35" s="345"/>
      <c r="H35" s="345"/>
      <c r="I35" s="345"/>
      <c r="J35" s="345"/>
      <c r="K35" s="345"/>
      <c r="L35" s="345"/>
      <c r="M35" s="345"/>
      <c r="N35" s="345"/>
      <c r="O35" s="345"/>
      <c r="P35" s="345"/>
      <c r="Q35" s="345"/>
      <c r="R35" s="345"/>
      <c r="S35" s="345"/>
      <c r="T35" s="345"/>
      <c r="U35" s="346"/>
    </row>
    <row r="36" spans="1:42" ht="21" customHeight="1" x14ac:dyDescent="0.15">
      <c r="A36" s="344"/>
      <c r="B36" s="345"/>
      <c r="C36" s="345"/>
      <c r="D36" s="345"/>
      <c r="E36" s="345"/>
      <c r="F36" s="345"/>
      <c r="G36" s="345"/>
      <c r="H36" s="345"/>
      <c r="I36" s="345"/>
      <c r="J36" s="345"/>
      <c r="K36" s="345"/>
      <c r="L36" s="345"/>
      <c r="M36" s="345"/>
      <c r="N36" s="345"/>
      <c r="O36" s="345"/>
      <c r="P36" s="345"/>
      <c r="Q36" s="345"/>
      <c r="R36" s="345"/>
      <c r="S36" s="345"/>
      <c r="T36" s="345"/>
      <c r="U36" s="346"/>
    </row>
    <row r="37" spans="1:42" ht="21" customHeight="1" thickBot="1" x14ac:dyDescent="0.2">
      <c r="A37" s="347"/>
      <c r="B37" s="348"/>
      <c r="C37" s="348"/>
      <c r="D37" s="348"/>
      <c r="E37" s="348"/>
      <c r="F37" s="348"/>
      <c r="G37" s="348"/>
      <c r="H37" s="348"/>
      <c r="I37" s="348"/>
      <c r="J37" s="348"/>
      <c r="K37" s="348"/>
      <c r="L37" s="348"/>
      <c r="M37" s="348"/>
      <c r="N37" s="348"/>
      <c r="O37" s="348"/>
      <c r="P37" s="348"/>
      <c r="Q37" s="348"/>
      <c r="R37" s="348"/>
      <c r="S37" s="348"/>
      <c r="T37" s="348"/>
      <c r="U37" s="349"/>
    </row>
    <row r="38" spans="1:42" ht="21" customHeight="1" thickTop="1" x14ac:dyDescent="0.15">
      <c r="A38" s="359"/>
      <c r="B38" s="360"/>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L38" s="360"/>
      <c r="AM38" s="360"/>
      <c r="AN38" s="360"/>
      <c r="AO38" s="360"/>
      <c r="AP38" s="361"/>
    </row>
    <row r="39" spans="1:42" ht="21" customHeight="1" x14ac:dyDescent="0.15">
      <c r="A39" s="362"/>
      <c r="B39" s="363" t="s">
        <v>371</v>
      </c>
      <c r="D39" s="364"/>
      <c r="E39" s="364"/>
      <c r="F39" s="364"/>
      <c r="G39" s="364"/>
      <c r="H39" s="364"/>
      <c r="I39" s="364"/>
      <c r="J39" s="364"/>
      <c r="K39" s="364"/>
      <c r="L39" s="364"/>
      <c r="M39" s="364"/>
      <c r="N39" s="364"/>
      <c r="O39" s="364"/>
      <c r="P39" s="364"/>
      <c r="Q39" s="364"/>
      <c r="R39" s="364"/>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5"/>
    </row>
    <row r="40" spans="1:42" ht="21" customHeight="1" x14ac:dyDescent="0.15">
      <c r="A40" s="362"/>
      <c r="B40" s="364"/>
      <c r="C40" s="364"/>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5"/>
    </row>
    <row r="41" spans="1:42" ht="21" customHeight="1" x14ac:dyDescent="0.15">
      <c r="A41" s="362"/>
      <c r="B41" s="383" t="s">
        <v>267</v>
      </c>
      <c r="C41" s="366"/>
      <c r="D41" s="367"/>
      <c r="E41" s="368" t="s">
        <v>369</v>
      </c>
      <c r="F41" s="366"/>
      <c r="G41" s="366"/>
      <c r="H41" s="366"/>
      <c r="I41" s="366"/>
      <c r="J41" s="366"/>
      <c r="K41" s="366"/>
      <c r="L41" s="366"/>
      <c r="M41" s="366"/>
      <c r="N41" s="366"/>
      <c r="O41" s="366"/>
      <c r="P41" s="366"/>
      <c r="Q41" s="366"/>
      <c r="R41" s="366"/>
      <c r="S41" s="366"/>
      <c r="T41" s="369"/>
      <c r="U41" s="364"/>
      <c r="V41" s="364"/>
      <c r="W41" s="383" t="s">
        <v>296</v>
      </c>
      <c r="X41" s="366"/>
      <c r="Y41" s="366"/>
      <c r="Z41" s="368" t="s">
        <v>297</v>
      </c>
      <c r="AA41" s="366"/>
      <c r="AB41" s="366"/>
      <c r="AC41" s="366"/>
      <c r="AD41" s="366"/>
      <c r="AE41" s="366"/>
      <c r="AF41" s="366"/>
      <c r="AG41" s="366"/>
      <c r="AH41" s="366"/>
      <c r="AI41" s="366"/>
      <c r="AJ41" s="366"/>
      <c r="AK41" s="366"/>
      <c r="AL41" s="366"/>
      <c r="AM41" s="366"/>
      <c r="AN41" s="366"/>
      <c r="AO41" s="369"/>
      <c r="AP41" s="365"/>
    </row>
    <row r="42" spans="1:42" ht="21" customHeight="1" x14ac:dyDescent="0.15">
      <c r="A42" s="362"/>
      <c r="B42" s="364"/>
      <c r="C42" s="364" t="s">
        <v>18</v>
      </c>
      <c r="D42" s="370"/>
      <c r="E42" s="370"/>
      <c r="F42" s="370"/>
      <c r="G42" s="370"/>
      <c r="H42" s="364" t="s">
        <v>376</v>
      </c>
      <c r="I42" s="371"/>
      <c r="J42" s="371"/>
      <c r="K42" s="371"/>
      <c r="L42" s="371"/>
      <c r="M42" s="371"/>
      <c r="N42" s="371"/>
      <c r="O42" s="371"/>
      <c r="P42" s="371"/>
      <c r="Q42" s="371"/>
      <c r="R42" s="371"/>
      <c r="S42" s="371"/>
      <c r="T42" s="371"/>
      <c r="U42" s="364"/>
      <c r="V42" s="364"/>
      <c r="W42" s="364"/>
      <c r="X42" s="372" t="s">
        <v>110</v>
      </c>
      <c r="Y42" s="373"/>
      <c r="Z42" s="373"/>
      <c r="AA42" s="373"/>
      <c r="AB42" s="373"/>
      <c r="AC42" s="372" t="s">
        <v>110</v>
      </c>
      <c r="AD42" s="373"/>
      <c r="AE42" s="373"/>
      <c r="AF42" s="373"/>
      <c r="AG42" s="373"/>
      <c r="AH42" s="373"/>
      <c r="AI42" s="373"/>
      <c r="AJ42" s="364"/>
      <c r="AK42" s="364"/>
      <c r="AL42" s="364"/>
      <c r="AM42" s="364"/>
      <c r="AN42" s="364"/>
      <c r="AO42" s="364"/>
      <c r="AP42" s="365"/>
    </row>
    <row r="43" spans="1:42" ht="21" customHeight="1" x14ac:dyDescent="0.15">
      <c r="A43" s="362"/>
      <c r="B43" s="364"/>
      <c r="C43" s="364" t="s">
        <v>298</v>
      </c>
      <c r="D43" s="370"/>
      <c r="E43" s="370"/>
      <c r="F43" s="370"/>
      <c r="G43" s="370"/>
      <c r="H43" s="370" t="s">
        <v>299</v>
      </c>
      <c r="I43" s="371"/>
      <c r="J43" s="371"/>
      <c r="K43" s="371"/>
      <c r="L43" s="371"/>
      <c r="M43" s="371"/>
      <c r="N43" s="371"/>
      <c r="O43" s="371"/>
      <c r="P43" s="371"/>
      <c r="Q43" s="371"/>
      <c r="R43" s="371"/>
      <c r="S43" s="371"/>
      <c r="T43" s="371"/>
      <c r="U43" s="364"/>
      <c r="V43" s="364"/>
      <c r="W43" s="364"/>
      <c r="X43" s="372" t="s">
        <v>108</v>
      </c>
      <c r="Y43" s="373"/>
      <c r="Z43" s="373"/>
      <c r="AA43" s="373"/>
      <c r="AB43" s="373"/>
      <c r="AC43" s="372" t="s">
        <v>300</v>
      </c>
      <c r="AD43" s="373"/>
      <c r="AE43" s="373"/>
      <c r="AF43" s="373"/>
      <c r="AG43" s="373"/>
      <c r="AH43" s="373"/>
      <c r="AI43" s="373"/>
      <c r="AJ43" s="373"/>
      <c r="AK43" s="373"/>
      <c r="AL43" s="373"/>
      <c r="AM43" s="373"/>
      <c r="AN43" s="373"/>
      <c r="AO43" s="373"/>
      <c r="AP43" s="365"/>
    </row>
    <row r="44" spans="1:42" ht="21" customHeight="1" x14ac:dyDescent="0.15">
      <c r="A44" s="362"/>
      <c r="B44" s="364"/>
      <c r="C44" s="364" t="s">
        <v>301</v>
      </c>
      <c r="D44" s="370"/>
      <c r="E44" s="370"/>
      <c r="F44" s="370"/>
      <c r="G44" s="370"/>
      <c r="H44" s="370" t="s">
        <v>302</v>
      </c>
      <c r="I44" s="371"/>
      <c r="J44" s="371"/>
      <c r="K44" s="371"/>
      <c r="L44" s="371"/>
      <c r="M44" s="371"/>
      <c r="N44" s="371"/>
      <c r="O44" s="371"/>
      <c r="P44" s="371"/>
      <c r="Q44" s="371"/>
      <c r="R44" s="371"/>
      <c r="S44" s="371"/>
      <c r="T44" s="371"/>
      <c r="U44" s="364"/>
      <c r="V44" s="364"/>
      <c r="W44" s="364"/>
      <c r="X44" s="372" t="s">
        <v>303</v>
      </c>
      <c r="Y44" s="373"/>
      <c r="Z44" s="373"/>
      <c r="AA44" s="373"/>
      <c r="AB44" s="373"/>
      <c r="AC44" s="372" t="s">
        <v>304</v>
      </c>
      <c r="AD44" s="364"/>
      <c r="AE44" s="364"/>
      <c r="AF44" s="364"/>
      <c r="AG44" s="364"/>
      <c r="AH44" s="364"/>
      <c r="AI44" s="364"/>
      <c r="AJ44" s="373"/>
      <c r="AK44" s="373"/>
      <c r="AL44" s="373"/>
      <c r="AM44" s="373"/>
      <c r="AN44" s="373"/>
      <c r="AO44" s="373"/>
      <c r="AP44" s="365"/>
    </row>
    <row r="45" spans="1:42" ht="21" customHeight="1" x14ac:dyDescent="0.15">
      <c r="A45" s="362"/>
      <c r="B45" s="364"/>
      <c r="C45" s="364" t="s">
        <v>23</v>
      </c>
      <c r="D45" s="370"/>
      <c r="E45" s="370"/>
      <c r="F45" s="370"/>
      <c r="G45" s="370"/>
      <c r="H45" s="370" t="s">
        <v>377</v>
      </c>
      <c r="I45" s="371"/>
      <c r="J45" s="371"/>
      <c r="K45" s="371"/>
      <c r="L45" s="371"/>
      <c r="M45" s="371"/>
      <c r="N45" s="371"/>
      <c r="O45" s="371"/>
      <c r="P45" s="371"/>
      <c r="Q45" s="371"/>
      <c r="R45" s="371"/>
      <c r="S45" s="371"/>
      <c r="T45" s="371"/>
      <c r="U45" s="364"/>
      <c r="V45" s="364"/>
      <c r="W45" s="373"/>
      <c r="X45" s="374" t="s">
        <v>305</v>
      </c>
      <c r="Y45" s="364"/>
      <c r="Z45" s="364"/>
      <c r="AA45" s="364"/>
      <c r="AB45" s="364"/>
      <c r="AC45" s="372" t="s">
        <v>306</v>
      </c>
      <c r="AD45" s="364"/>
      <c r="AE45" s="364"/>
      <c r="AF45" s="364"/>
      <c r="AG45" s="364"/>
      <c r="AH45" s="364"/>
      <c r="AI45" s="364"/>
      <c r="AJ45" s="364"/>
      <c r="AK45" s="364"/>
      <c r="AL45" s="364"/>
      <c r="AM45" s="364"/>
      <c r="AN45" s="364"/>
      <c r="AO45" s="364"/>
      <c r="AP45" s="365"/>
    </row>
    <row r="46" spans="1:42" ht="21" customHeight="1" x14ac:dyDescent="0.15">
      <c r="A46" s="362"/>
      <c r="B46" s="364"/>
      <c r="C46" s="364"/>
      <c r="D46" s="364"/>
      <c r="E46" s="364"/>
      <c r="F46" s="364"/>
      <c r="G46" s="364"/>
      <c r="H46" s="364"/>
      <c r="I46" s="364"/>
      <c r="J46" s="364"/>
      <c r="K46" s="364"/>
      <c r="L46" s="364"/>
      <c r="M46" s="364"/>
      <c r="N46" s="364"/>
      <c r="O46" s="364"/>
      <c r="P46" s="364"/>
      <c r="Q46" s="364"/>
      <c r="R46" s="364"/>
      <c r="S46" s="364"/>
      <c r="T46" s="364"/>
      <c r="U46" s="364"/>
      <c r="V46" s="364"/>
      <c r="W46" s="373"/>
      <c r="X46" s="372" t="s">
        <v>307</v>
      </c>
      <c r="Y46" s="373"/>
      <c r="Z46" s="373"/>
      <c r="AA46" s="373"/>
      <c r="AB46" s="373"/>
      <c r="AC46" s="372" t="s">
        <v>308</v>
      </c>
      <c r="AD46" s="373"/>
      <c r="AE46" s="373"/>
      <c r="AF46" s="373"/>
      <c r="AG46" s="373"/>
      <c r="AH46" s="373"/>
      <c r="AI46" s="373"/>
      <c r="AJ46" s="364"/>
      <c r="AK46" s="364"/>
      <c r="AL46" s="364"/>
      <c r="AM46" s="364"/>
      <c r="AN46" s="364"/>
      <c r="AO46" s="364"/>
      <c r="AP46" s="365"/>
    </row>
    <row r="47" spans="1:42" ht="21" customHeight="1" x14ac:dyDescent="0.15">
      <c r="A47" s="362"/>
      <c r="B47" s="383" t="s">
        <v>268</v>
      </c>
      <c r="C47" s="366"/>
      <c r="D47" s="367"/>
      <c r="E47" s="368" t="s">
        <v>370</v>
      </c>
      <c r="F47" s="366"/>
      <c r="G47" s="366"/>
      <c r="H47" s="366"/>
      <c r="I47" s="366"/>
      <c r="J47" s="366"/>
      <c r="K47" s="366"/>
      <c r="L47" s="366"/>
      <c r="M47" s="366"/>
      <c r="N47" s="366"/>
      <c r="O47" s="366"/>
      <c r="P47" s="366"/>
      <c r="Q47" s="366"/>
      <c r="R47" s="366"/>
      <c r="S47" s="366"/>
      <c r="T47" s="369"/>
      <c r="U47" s="364"/>
      <c r="V47" s="364"/>
      <c r="W47" s="373"/>
      <c r="X47" s="374" t="s">
        <v>309</v>
      </c>
      <c r="Y47" s="364"/>
      <c r="Z47" s="364"/>
      <c r="AA47" s="364"/>
      <c r="AB47" s="364"/>
      <c r="AC47" s="374" t="s">
        <v>310</v>
      </c>
      <c r="AD47" s="373"/>
      <c r="AE47" s="373"/>
      <c r="AF47" s="373"/>
      <c r="AG47" s="373"/>
      <c r="AH47" s="373"/>
      <c r="AI47" s="373"/>
      <c r="AJ47" s="373"/>
      <c r="AK47" s="373"/>
      <c r="AL47" s="373"/>
      <c r="AM47" s="373"/>
      <c r="AN47" s="373"/>
      <c r="AO47" s="373"/>
      <c r="AP47" s="365"/>
    </row>
    <row r="48" spans="1:42" ht="21" customHeight="1" x14ac:dyDescent="0.15">
      <c r="A48" s="362"/>
      <c r="B48" s="375"/>
      <c r="C48" s="374" t="s">
        <v>33</v>
      </c>
      <c r="D48" s="364"/>
      <c r="E48" s="364"/>
      <c r="F48" s="364"/>
      <c r="G48" s="364"/>
      <c r="H48" s="374" t="s">
        <v>311</v>
      </c>
      <c r="I48" s="364"/>
      <c r="J48" s="364"/>
      <c r="K48" s="364"/>
      <c r="L48" s="364"/>
      <c r="M48" s="364"/>
      <c r="N48" s="364"/>
      <c r="O48" s="364"/>
      <c r="P48" s="364"/>
      <c r="Q48" s="364"/>
      <c r="R48" s="364"/>
      <c r="S48" s="364"/>
      <c r="T48" s="376"/>
      <c r="U48" s="364"/>
      <c r="V48" s="364"/>
      <c r="W48" s="364"/>
      <c r="X48" s="374" t="s">
        <v>312</v>
      </c>
      <c r="Y48" s="364"/>
      <c r="Z48" s="364"/>
      <c r="AA48" s="364"/>
      <c r="AB48" s="364"/>
      <c r="AC48" s="374" t="s">
        <v>313</v>
      </c>
      <c r="AD48" s="373"/>
      <c r="AE48" s="373"/>
      <c r="AF48" s="373"/>
      <c r="AG48" s="373"/>
      <c r="AH48" s="373"/>
      <c r="AI48" s="373"/>
      <c r="AJ48" s="373"/>
      <c r="AK48" s="373"/>
      <c r="AL48" s="373"/>
      <c r="AM48" s="373"/>
      <c r="AN48" s="373"/>
      <c r="AO48" s="373"/>
      <c r="AP48" s="365"/>
    </row>
    <row r="49" spans="1:42" ht="21" customHeight="1" x14ac:dyDescent="0.15">
      <c r="A49" s="362"/>
      <c r="B49" s="374"/>
      <c r="C49" s="374" t="s">
        <v>72</v>
      </c>
      <c r="D49" s="364"/>
      <c r="E49" s="364"/>
      <c r="F49" s="364"/>
      <c r="G49" s="364"/>
      <c r="H49" s="374" t="s">
        <v>314</v>
      </c>
      <c r="I49" s="364"/>
      <c r="J49" s="364"/>
      <c r="K49" s="364"/>
      <c r="L49" s="364"/>
      <c r="M49" s="364"/>
      <c r="N49" s="364"/>
      <c r="O49" s="364"/>
      <c r="P49" s="364"/>
      <c r="Q49" s="364"/>
      <c r="R49" s="364"/>
      <c r="S49" s="364"/>
      <c r="T49" s="364"/>
      <c r="U49" s="364"/>
      <c r="V49" s="364"/>
      <c r="W49" s="364"/>
      <c r="X49" s="374" t="s">
        <v>315</v>
      </c>
      <c r="Y49" s="364"/>
      <c r="Z49" s="364"/>
      <c r="AA49" s="364"/>
      <c r="AB49" s="364"/>
      <c r="AC49" s="374" t="s">
        <v>316</v>
      </c>
      <c r="AD49" s="373"/>
      <c r="AE49" s="364"/>
      <c r="AF49" s="364"/>
      <c r="AG49" s="364"/>
      <c r="AH49" s="364"/>
      <c r="AI49" s="364"/>
      <c r="AJ49" s="373"/>
      <c r="AK49" s="373"/>
      <c r="AL49" s="373"/>
      <c r="AM49" s="373"/>
      <c r="AN49" s="373"/>
      <c r="AO49" s="373"/>
      <c r="AP49" s="365"/>
    </row>
    <row r="50" spans="1:42" ht="21" customHeight="1" x14ac:dyDescent="0.15">
      <c r="A50" s="362"/>
      <c r="B50" s="374"/>
      <c r="C50" s="374" t="s">
        <v>73</v>
      </c>
      <c r="D50" s="364"/>
      <c r="E50" s="364"/>
      <c r="F50" s="364"/>
      <c r="G50" s="373"/>
      <c r="H50" s="374" t="s">
        <v>317</v>
      </c>
      <c r="I50" s="364"/>
      <c r="J50" s="364"/>
      <c r="K50" s="364"/>
      <c r="L50" s="364"/>
      <c r="M50" s="364"/>
      <c r="N50" s="364"/>
      <c r="O50" s="364"/>
      <c r="P50" s="364"/>
      <c r="Q50" s="364"/>
      <c r="R50" s="364"/>
      <c r="S50" s="364"/>
      <c r="T50" s="364"/>
      <c r="U50" s="364"/>
      <c r="V50" s="364"/>
      <c r="W50" s="364"/>
      <c r="X50" s="373"/>
      <c r="Y50" s="373"/>
      <c r="Z50" s="373"/>
      <c r="AA50" s="373"/>
      <c r="AB50" s="373"/>
      <c r="AC50" s="377" t="s">
        <v>318</v>
      </c>
      <c r="AD50" s="373"/>
      <c r="AE50" s="364"/>
      <c r="AF50" s="364"/>
      <c r="AG50" s="364"/>
      <c r="AH50" s="364"/>
      <c r="AI50" s="364"/>
      <c r="AJ50" s="364"/>
      <c r="AK50" s="364"/>
      <c r="AL50" s="364"/>
      <c r="AM50" s="364"/>
      <c r="AN50" s="364"/>
      <c r="AO50" s="364"/>
      <c r="AP50" s="365"/>
    </row>
    <row r="51" spans="1:42" ht="21" customHeight="1" x14ac:dyDescent="0.15">
      <c r="A51" s="362"/>
      <c r="B51" s="374"/>
      <c r="C51" s="374" t="s">
        <v>319</v>
      </c>
      <c r="D51" s="364"/>
      <c r="E51" s="364"/>
      <c r="F51" s="364"/>
      <c r="G51" s="364"/>
      <c r="H51" s="374" t="s">
        <v>320</v>
      </c>
      <c r="I51" s="364"/>
      <c r="J51" s="364"/>
      <c r="K51" s="364"/>
      <c r="L51" s="364"/>
      <c r="M51" s="364"/>
      <c r="N51" s="364"/>
      <c r="O51" s="364"/>
      <c r="P51" s="364"/>
      <c r="Q51" s="364"/>
      <c r="R51" s="364"/>
      <c r="S51" s="364"/>
      <c r="T51" s="364"/>
      <c r="U51" s="364"/>
      <c r="V51" s="364"/>
      <c r="W51" s="364"/>
      <c r="X51" s="374" t="s">
        <v>321</v>
      </c>
      <c r="Y51" s="364"/>
      <c r="Z51" s="378"/>
      <c r="AA51" s="364"/>
      <c r="AB51" s="364"/>
      <c r="AC51" s="374" t="s">
        <v>322</v>
      </c>
      <c r="AD51" s="373"/>
      <c r="AE51" s="364"/>
      <c r="AF51" s="364"/>
      <c r="AG51" s="364"/>
      <c r="AH51" s="364"/>
      <c r="AI51" s="364"/>
      <c r="AJ51" s="364"/>
      <c r="AK51" s="364"/>
      <c r="AL51" s="364"/>
      <c r="AM51" s="364"/>
      <c r="AN51" s="364"/>
      <c r="AO51" s="364"/>
      <c r="AP51" s="365"/>
    </row>
    <row r="52" spans="1:42" ht="21" customHeight="1" x14ac:dyDescent="0.15">
      <c r="A52" s="362"/>
      <c r="B52" s="364"/>
      <c r="C52" s="374" t="s">
        <v>323</v>
      </c>
      <c r="D52" s="364"/>
      <c r="E52" s="364"/>
      <c r="F52" s="364"/>
      <c r="G52" s="364"/>
      <c r="H52" s="374" t="s">
        <v>324</v>
      </c>
      <c r="I52" s="364"/>
      <c r="J52" s="364"/>
      <c r="K52" s="364"/>
      <c r="L52" s="364"/>
      <c r="M52" s="364"/>
      <c r="N52" s="364"/>
      <c r="O52" s="364"/>
      <c r="P52" s="364"/>
      <c r="Q52" s="364"/>
      <c r="R52" s="364"/>
      <c r="S52" s="364"/>
      <c r="T52" s="364"/>
      <c r="U52" s="364"/>
      <c r="V52" s="364"/>
      <c r="W52" s="364"/>
      <c r="X52" s="374" t="s">
        <v>325</v>
      </c>
      <c r="Y52" s="364"/>
      <c r="Z52" s="364"/>
      <c r="AA52" s="364"/>
      <c r="AB52" s="364"/>
      <c r="AC52" s="374" t="s">
        <v>326</v>
      </c>
      <c r="AD52" s="364"/>
      <c r="AE52" s="364"/>
      <c r="AF52" s="364"/>
      <c r="AG52" s="364"/>
      <c r="AH52" s="364"/>
      <c r="AI52" s="364"/>
      <c r="AJ52" s="364"/>
      <c r="AK52" s="364"/>
      <c r="AL52" s="364"/>
      <c r="AM52" s="364"/>
      <c r="AN52" s="364"/>
      <c r="AO52" s="364"/>
      <c r="AP52" s="365"/>
    </row>
    <row r="53" spans="1:42" ht="21" customHeight="1" x14ac:dyDescent="0.15">
      <c r="A53" s="362"/>
      <c r="B53" s="364"/>
      <c r="C53" s="374" t="s">
        <v>327</v>
      </c>
      <c r="D53" s="364"/>
      <c r="E53" s="364"/>
      <c r="F53" s="364"/>
      <c r="G53" s="364"/>
      <c r="H53" s="374" t="s">
        <v>328</v>
      </c>
      <c r="I53" s="364"/>
      <c r="J53" s="364"/>
      <c r="K53" s="364"/>
      <c r="L53" s="364"/>
      <c r="M53" s="364"/>
      <c r="N53" s="364"/>
      <c r="O53" s="364"/>
      <c r="P53" s="364"/>
      <c r="Q53" s="364"/>
      <c r="R53" s="364"/>
      <c r="S53" s="364"/>
      <c r="T53" s="364"/>
      <c r="U53" s="364"/>
      <c r="V53" s="364"/>
      <c r="W53" s="364"/>
      <c r="X53" s="372" t="s">
        <v>329</v>
      </c>
      <c r="Y53" s="373"/>
      <c r="Z53" s="373"/>
      <c r="AA53" s="373"/>
      <c r="AB53" s="373"/>
      <c r="AC53" s="372" t="s">
        <v>330</v>
      </c>
      <c r="AD53" s="364"/>
      <c r="AE53" s="364"/>
      <c r="AF53" s="364"/>
      <c r="AG53" s="364"/>
      <c r="AH53" s="364"/>
      <c r="AI53" s="364"/>
      <c r="AJ53" s="364"/>
      <c r="AK53" s="364"/>
      <c r="AL53" s="364"/>
      <c r="AM53" s="364"/>
      <c r="AN53" s="364"/>
      <c r="AO53" s="364"/>
      <c r="AP53" s="365"/>
    </row>
    <row r="54" spans="1:42" ht="21" customHeight="1" x14ac:dyDescent="0.15">
      <c r="A54" s="362"/>
      <c r="B54" s="364"/>
      <c r="C54" s="374" t="s">
        <v>75</v>
      </c>
      <c r="D54" s="364"/>
      <c r="E54" s="364"/>
      <c r="F54" s="364"/>
      <c r="G54" s="364"/>
      <c r="H54" s="374" t="s">
        <v>331</v>
      </c>
      <c r="I54" s="364"/>
      <c r="J54" s="364"/>
      <c r="K54" s="364"/>
      <c r="L54" s="364"/>
      <c r="M54" s="364"/>
      <c r="N54" s="364"/>
      <c r="O54" s="364"/>
      <c r="P54" s="364"/>
      <c r="Q54" s="364"/>
      <c r="R54" s="364"/>
      <c r="S54" s="364"/>
      <c r="T54" s="364"/>
      <c r="U54" s="364"/>
      <c r="V54" s="364"/>
      <c r="W54" s="374"/>
      <c r="X54" s="372" t="s">
        <v>332</v>
      </c>
      <c r="Y54" s="373"/>
      <c r="Z54" s="373"/>
      <c r="AA54" s="373"/>
      <c r="AB54" s="373"/>
      <c r="AC54" s="372" t="s">
        <v>333</v>
      </c>
      <c r="AD54" s="364"/>
      <c r="AE54" s="364"/>
      <c r="AF54" s="364"/>
      <c r="AG54" s="364"/>
      <c r="AH54" s="364"/>
      <c r="AI54" s="364"/>
      <c r="AJ54" s="364"/>
      <c r="AK54" s="364"/>
      <c r="AL54" s="364"/>
      <c r="AM54" s="364"/>
      <c r="AN54" s="364"/>
      <c r="AO54" s="364"/>
      <c r="AP54" s="365"/>
    </row>
    <row r="55" spans="1:42" ht="21" customHeight="1" x14ac:dyDescent="0.15">
      <c r="A55" s="362"/>
      <c r="B55" s="364"/>
      <c r="C55" s="374" t="s">
        <v>77</v>
      </c>
      <c r="D55" s="364"/>
      <c r="E55" s="364"/>
      <c r="F55" s="364"/>
      <c r="G55" s="364"/>
      <c r="H55" s="374" t="s">
        <v>334</v>
      </c>
      <c r="I55" s="364"/>
      <c r="J55" s="364"/>
      <c r="K55" s="364"/>
      <c r="L55" s="364"/>
      <c r="M55" s="364"/>
      <c r="N55" s="364"/>
      <c r="O55" s="364"/>
      <c r="P55" s="364"/>
      <c r="Q55" s="364"/>
      <c r="R55" s="364"/>
      <c r="S55" s="364"/>
      <c r="T55" s="364"/>
      <c r="U55" s="364"/>
      <c r="V55" s="364"/>
      <c r="W55" s="364"/>
      <c r="X55" s="372" t="s">
        <v>335</v>
      </c>
      <c r="Y55" s="373"/>
      <c r="Z55" s="373"/>
      <c r="AA55" s="373"/>
      <c r="AB55" s="373"/>
      <c r="AC55" s="372" t="s">
        <v>336</v>
      </c>
      <c r="AD55" s="364"/>
      <c r="AE55" s="364"/>
      <c r="AF55" s="364"/>
      <c r="AG55" s="364"/>
      <c r="AH55" s="364"/>
      <c r="AI55" s="364"/>
      <c r="AJ55" s="364"/>
      <c r="AK55" s="364"/>
      <c r="AL55" s="364"/>
      <c r="AM55" s="364"/>
      <c r="AN55" s="364"/>
      <c r="AO55" s="364"/>
      <c r="AP55" s="365"/>
    </row>
    <row r="56" spans="1:42" ht="21" customHeight="1" x14ac:dyDescent="0.15">
      <c r="A56" s="362"/>
      <c r="B56" s="364"/>
      <c r="C56" s="374" t="s">
        <v>337</v>
      </c>
      <c r="D56" s="364"/>
      <c r="E56" s="364"/>
      <c r="F56" s="364"/>
      <c r="G56" s="364"/>
      <c r="H56" s="374" t="s">
        <v>338</v>
      </c>
      <c r="I56" s="364"/>
      <c r="J56" s="364"/>
      <c r="K56" s="364"/>
      <c r="L56" s="364"/>
      <c r="M56" s="364"/>
      <c r="N56" s="364"/>
      <c r="O56" s="364"/>
      <c r="P56" s="364"/>
      <c r="Q56" s="364"/>
      <c r="R56" s="364"/>
      <c r="S56" s="364"/>
      <c r="T56" s="364"/>
      <c r="U56" s="364"/>
      <c r="V56" s="364"/>
      <c r="W56" s="364"/>
      <c r="X56" s="374" t="s">
        <v>339</v>
      </c>
      <c r="Y56" s="364"/>
      <c r="Z56" s="364"/>
      <c r="AA56" s="364"/>
      <c r="AB56" s="364"/>
      <c r="AC56" s="374" t="s">
        <v>340</v>
      </c>
      <c r="AD56" s="364"/>
      <c r="AE56" s="364"/>
      <c r="AF56" s="364"/>
      <c r="AG56" s="364"/>
      <c r="AH56" s="364"/>
      <c r="AI56" s="364"/>
      <c r="AJ56" s="364"/>
      <c r="AK56" s="364"/>
      <c r="AL56" s="364"/>
      <c r="AM56" s="364"/>
      <c r="AN56" s="364"/>
      <c r="AO56" s="364"/>
      <c r="AP56" s="365"/>
    </row>
    <row r="57" spans="1:42" ht="21" customHeight="1" x14ac:dyDescent="0.15">
      <c r="A57" s="362"/>
      <c r="B57" s="364"/>
      <c r="C57" s="373"/>
      <c r="D57" s="373"/>
      <c r="E57" s="373"/>
      <c r="F57" s="373"/>
      <c r="G57" s="373"/>
      <c r="H57" s="373"/>
      <c r="I57" s="373"/>
      <c r="J57" s="373"/>
      <c r="K57" s="373"/>
      <c r="L57" s="373"/>
      <c r="M57" s="373"/>
      <c r="N57" s="373"/>
      <c r="O57" s="373"/>
      <c r="P57" s="373"/>
      <c r="Q57" s="373"/>
      <c r="R57" s="373"/>
      <c r="S57" s="373"/>
      <c r="T57" s="364"/>
      <c r="U57" s="364"/>
      <c r="V57" s="364"/>
      <c r="W57" s="364"/>
      <c r="X57" s="373"/>
      <c r="Y57" s="374" t="s">
        <v>341</v>
      </c>
      <c r="Z57" s="364"/>
      <c r="AA57" s="364"/>
      <c r="AB57" s="364"/>
      <c r="AC57" s="364"/>
      <c r="AD57" s="364"/>
      <c r="AE57" s="364"/>
      <c r="AF57" s="364"/>
      <c r="AG57" s="364"/>
      <c r="AH57" s="364"/>
      <c r="AI57" s="374" t="s">
        <v>342</v>
      </c>
      <c r="AJ57" s="364"/>
      <c r="AK57" s="364"/>
      <c r="AL57" s="364"/>
      <c r="AM57" s="364"/>
      <c r="AN57" s="364"/>
      <c r="AO57" s="364"/>
      <c r="AP57" s="365"/>
    </row>
    <row r="58" spans="1:42" ht="21" customHeight="1" x14ac:dyDescent="0.15">
      <c r="A58" s="362"/>
      <c r="B58" s="364"/>
      <c r="C58" s="372" t="s">
        <v>343</v>
      </c>
      <c r="D58" s="373"/>
      <c r="E58" s="373"/>
      <c r="F58" s="373"/>
      <c r="G58" s="373"/>
      <c r="H58" s="373"/>
      <c r="I58" s="373"/>
      <c r="J58" s="373"/>
      <c r="K58" s="373"/>
      <c r="L58" s="373"/>
      <c r="M58" s="373"/>
      <c r="N58" s="373"/>
      <c r="O58" s="373"/>
      <c r="P58" s="373"/>
      <c r="Q58" s="373"/>
      <c r="R58" s="373"/>
      <c r="S58" s="373"/>
      <c r="T58" s="373"/>
      <c r="U58" s="373"/>
      <c r="V58" s="364"/>
      <c r="W58" s="373"/>
      <c r="X58" s="373"/>
      <c r="Y58" s="373"/>
      <c r="Z58" s="373"/>
      <c r="AA58" s="373"/>
      <c r="AB58" s="373"/>
      <c r="AC58" s="373"/>
      <c r="AD58" s="373"/>
      <c r="AE58" s="373"/>
      <c r="AF58" s="373"/>
      <c r="AG58" s="373"/>
      <c r="AH58" s="373"/>
      <c r="AI58" s="373"/>
      <c r="AJ58" s="373"/>
      <c r="AK58" s="373"/>
      <c r="AL58" s="373"/>
      <c r="AM58" s="373"/>
      <c r="AN58" s="373"/>
      <c r="AO58" s="373"/>
      <c r="AP58" s="365"/>
    </row>
    <row r="59" spans="1:42" ht="21" customHeight="1" x14ac:dyDescent="0.15">
      <c r="A59" s="362"/>
      <c r="B59" s="364"/>
      <c r="C59" s="372" t="s">
        <v>344</v>
      </c>
      <c r="D59" s="373"/>
      <c r="E59" s="373"/>
      <c r="F59" s="373"/>
      <c r="G59" s="373"/>
      <c r="H59" s="373"/>
      <c r="I59" s="373"/>
      <c r="J59" s="373"/>
      <c r="K59" s="373"/>
      <c r="L59" s="373"/>
      <c r="M59" s="373"/>
      <c r="N59" s="373"/>
      <c r="O59" s="373"/>
      <c r="P59" s="373"/>
      <c r="Q59" s="373"/>
      <c r="R59" s="373"/>
      <c r="S59" s="373"/>
      <c r="T59" s="373"/>
      <c r="U59" s="373"/>
      <c r="V59" s="364"/>
      <c r="W59" s="383" t="s">
        <v>276</v>
      </c>
      <c r="X59" s="366"/>
      <c r="Y59" s="366"/>
      <c r="Z59" s="368" t="s">
        <v>345</v>
      </c>
      <c r="AA59" s="366"/>
      <c r="AB59" s="366"/>
      <c r="AC59" s="366"/>
      <c r="AD59" s="366"/>
      <c r="AE59" s="366"/>
      <c r="AF59" s="366"/>
      <c r="AG59" s="366"/>
      <c r="AH59" s="366"/>
      <c r="AI59" s="366"/>
      <c r="AJ59" s="366"/>
      <c r="AK59" s="366"/>
      <c r="AL59" s="366"/>
      <c r="AM59" s="366"/>
      <c r="AN59" s="366"/>
      <c r="AO59" s="369"/>
      <c r="AP59" s="365"/>
    </row>
    <row r="60" spans="1:42" ht="21" customHeight="1" x14ac:dyDescent="0.15">
      <c r="A60" s="362"/>
      <c r="B60" s="364"/>
      <c r="C60" s="372" t="s">
        <v>346</v>
      </c>
      <c r="D60" s="373"/>
      <c r="E60" s="373"/>
      <c r="F60" s="373"/>
      <c r="G60" s="373"/>
      <c r="H60" s="373"/>
      <c r="I60" s="373"/>
      <c r="J60" s="373"/>
      <c r="K60" s="373"/>
      <c r="L60" s="373"/>
      <c r="M60" s="373"/>
      <c r="N60" s="373"/>
      <c r="O60" s="373"/>
      <c r="P60" s="373"/>
      <c r="Q60" s="373"/>
      <c r="R60" s="373"/>
      <c r="S60" s="373"/>
      <c r="T60" s="373"/>
      <c r="U60" s="373"/>
      <c r="V60" s="364"/>
      <c r="W60" s="364"/>
      <c r="X60" s="374" t="s">
        <v>347</v>
      </c>
      <c r="Y60" s="364"/>
      <c r="Z60" s="364"/>
      <c r="AA60" s="364"/>
      <c r="AB60" s="364"/>
      <c r="AC60" s="374" t="s">
        <v>348</v>
      </c>
      <c r="AD60" s="364"/>
      <c r="AE60" s="364"/>
      <c r="AF60" s="364"/>
      <c r="AG60" s="364"/>
      <c r="AH60" s="364"/>
      <c r="AI60" s="374" t="s">
        <v>349</v>
      </c>
      <c r="AJ60" s="364"/>
      <c r="AK60" s="364"/>
      <c r="AL60" s="364"/>
      <c r="AM60" s="364"/>
      <c r="AN60" s="364"/>
      <c r="AO60" s="364"/>
      <c r="AP60" s="365"/>
    </row>
    <row r="61" spans="1:42" ht="21" customHeight="1" x14ac:dyDescent="0.15">
      <c r="A61" s="362"/>
      <c r="B61" s="364"/>
      <c r="C61" s="364"/>
      <c r="D61" s="364"/>
      <c r="E61" s="364"/>
      <c r="F61" s="364"/>
      <c r="G61" s="364"/>
      <c r="H61" s="364"/>
      <c r="I61" s="364"/>
      <c r="J61" s="364"/>
      <c r="K61" s="364"/>
      <c r="L61" s="364"/>
      <c r="M61" s="364"/>
      <c r="N61" s="364"/>
      <c r="O61" s="364"/>
      <c r="P61" s="364"/>
      <c r="Q61" s="364"/>
      <c r="R61" s="364"/>
      <c r="S61" s="364"/>
      <c r="T61" s="364"/>
      <c r="U61" s="364"/>
      <c r="V61" s="364"/>
      <c r="W61" s="364"/>
      <c r="X61" s="374" t="s">
        <v>72</v>
      </c>
      <c r="Y61" s="364"/>
      <c r="Z61" s="364"/>
      <c r="AA61" s="364"/>
      <c r="AB61" s="364"/>
      <c r="AC61" s="374" t="s">
        <v>350</v>
      </c>
      <c r="AD61" s="364"/>
      <c r="AE61" s="364"/>
      <c r="AF61" s="364"/>
      <c r="AG61" s="364"/>
      <c r="AH61" s="364"/>
      <c r="AI61" s="374" t="s">
        <v>351</v>
      </c>
      <c r="AJ61" s="364"/>
      <c r="AK61" s="364"/>
      <c r="AL61" s="364"/>
      <c r="AM61" s="364"/>
      <c r="AN61" s="364"/>
      <c r="AO61" s="364"/>
      <c r="AP61" s="365"/>
    </row>
    <row r="62" spans="1:42" ht="21" customHeight="1" x14ac:dyDescent="0.15">
      <c r="A62" s="362"/>
      <c r="B62" s="383" t="s">
        <v>273</v>
      </c>
      <c r="C62" s="366"/>
      <c r="D62" s="366"/>
      <c r="E62" s="368" t="s">
        <v>378</v>
      </c>
      <c r="F62" s="366"/>
      <c r="G62" s="366"/>
      <c r="H62" s="366"/>
      <c r="I62" s="366"/>
      <c r="J62" s="366"/>
      <c r="K62" s="366"/>
      <c r="L62" s="366"/>
      <c r="M62" s="366"/>
      <c r="N62" s="366"/>
      <c r="O62" s="366"/>
      <c r="P62" s="366"/>
      <c r="Q62" s="366"/>
      <c r="R62" s="366"/>
      <c r="S62" s="366"/>
      <c r="T62" s="369"/>
      <c r="U62" s="364"/>
      <c r="V62" s="364"/>
      <c r="W62" s="364"/>
      <c r="X62" s="374" t="s">
        <v>73</v>
      </c>
      <c r="Y62" s="364"/>
      <c r="Z62" s="364"/>
      <c r="AA62" s="364"/>
      <c r="AB62" s="364"/>
      <c r="AC62" s="374" t="s">
        <v>352</v>
      </c>
      <c r="AD62" s="364"/>
      <c r="AE62" s="364"/>
      <c r="AF62" s="364"/>
      <c r="AG62" s="364"/>
      <c r="AH62" s="364"/>
      <c r="AI62" s="364"/>
      <c r="AJ62" s="364"/>
      <c r="AK62" s="364"/>
      <c r="AL62" s="364"/>
      <c r="AM62" s="364"/>
      <c r="AN62" s="364"/>
      <c r="AO62" s="364"/>
      <c r="AP62" s="365"/>
    </row>
    <row r="63" spans="1:42" ht="21" customHeight="1" x14ac:dyDescent="0.15">
      <c r="A63" s="362"/>
      <c r="B63" s="364"/>
      <c r="C63" s="374" t="s">
        <v>71</v>
      </c>
      <c r="D63" s="364"/>
      <c r="E63" s="364"/>
      <c r="F63" s="364"/>
      <c r="G63" s="364"/>
      <c r="H63" s="374" t="s">
        <v>311</v>
      </c>
      <c r="I63" s="364"/>
      <c r="J63" s="364"/>
      <c r="K63" s="364"/>
      <c r="L63" s="364"/>
      <c r="M63" s="364"/>
      <c r="N63" s="364"/>
      <c r="O63" s="364"/>
      <c r="P63" s="364"/>
      <c r="Q63" s="364"/>
      <c r="R63" s="364"/>
      <c r="S63" s="364"/>
      <c r="T63" s="364"/>
      <c r="U63" s="364"/>
      <c r="V63" s="364"/>
      <c r="W63" s="364"/>
      <c r="X63" s="364"/>
      <c r="Y63" s="364"/>
      <c r="Z63" s="364"/>
      <c r="AA63" s="364"/>
      <c r="AB63" s="364"/>
      <c r="AC63" s="364"/>
      <c r="AD63" s="364"/>
      <c r="AE63" s="364"/>
      <c r="AF63" s="364"/>
      <c r="AG63" s="364"/>
      <c r="AH63" s="364"/>
      <c r="AI63" s="364"/>
      <c r="AJ63" s="364"/>
      <c r="AK63" s="364"/>
      <c r="AL63" s="364"/>
      <c r="AM63" s="364"/>
      <c r="AN63" s="364"/>
      <c r="AO63" s="364"/>
      <c r="AP63" s="365"/>
    </row>
    <row r="64" spans="1:42" ht="21" customHeight="1" x14ac:dyDescent="0.15">
      <c r="A64" s="362"/>
      <c r="B64" s="364"/>
      <c r="C64" s="374" t="s">
        <v>72</v>
      </c>
      <c r="D64" s="364"/>
      <c r="E64" s="364"/>
      <c r="F64" s="364"/>
      <c r="G64" s="364"/>
      <c r="H64" s="374" t="s">
        <v>314</v>
      </c>
      <c r="I64" s="364"/>
      <c r="J64" s="364"/>
      <c r="K64" s="364"/>
      <c r="L64" s="364"/>
      <c r="M64" s="364"/>
      <c r="N64" s="364"/>
      <c r="O64" s="364"/>
      <c r="P64" s="364"/>
      <c r="Q64" s="364"/>
      <c r="R64" s="364"/>
      <c r="S64" s="364"/>
      <c r="T64" s="364"/>
      <c r="U64" s="364"/>
      <c r="V64" s="364"/>
      <c r="W64" s="383" t="s">
        <v>289</v>
      </c>
      <c r="X64" s="366"/>
      <c r="Y64" s="366"/>
      <c r="Z64" s="379" t="s">
        <v>353</v>
      </c>
      <c r="AA64" s="366"/>
      <c r="AB64" s="366"/>
      <c r="AC64" s="366"/>
      <c r="AD64" s="366"/>
      <c r="AE64" s="366"/>
      <c r="AF64" s="366"/>
      <c r="AG64" s="366"/>
      <c r="AH64" s="366"/>
      <c r="AI64" s="366"/>
      <c r="AJ64" s="366"/>
      <c r="AK64" s="366"/>
      <c r="AL64" s="366"/>
      <c r="AM64" s="366"/>
      <c r="AN64" s="366"/>
      <c r="AO64" s="369"/>
      <c r="AP64" s="365"/>
    </row>
    <row r="65" spans="1:42" ht="21" customHeight="1" x14ac:dyDescent="0.15">
      <c r="A65" s="362"/>
      <c r="B65" s="364"/>
      <c r="C65" s="374" t="s">
        <v>73</v>
      </c>
      <c r="D65" s="364"/>
      <c r="E65" s="364"/>
      <c r="F65" s="364"/>
      <c r="G65" s="373"/>
      <c r="H65" s="374" t="s">
        <v>354</v>
      </c>
      <c r="I65" s="364"/>
      <c r="J65" s="364"/>
      <c r="K65" s="364"/>
      <c r="L65" s="364"/>
      <c r="M65" s="364"/>
      <c r="N65" s="364"/>
      <c r="O65" s="364"/>
      <c r="P65" s="364"/>
      <c r="Q65" s="364"/>
      <c r="R65" s="364"/>
      <c r="S65" s="364"/>
      <c r="T65" s="364"/>
      <c r="U65" s="364"/>
      <c r="V65" s="364"/>
      <c r="W65" s="364"/>
      <c r="X65" s="374" t="s">
        <v>18</v>
      </c>
      <c r="Y65" s="364"/>
      <c r="Z65" s="364"/>
      <c r="AA65" s="364"/>
      <c r="AB65" s="364"/>
      <c r="AC65" s="374" t="s">
        <v>18</v>
      </c>
      <c r="AD65" s="364"/>
      <c r="AE65" s="364"/>
      <c r="AF65" s="364"/>
      <c r="AG65" s="364"/>
      <c r="AH65" s="364"/>
      <c r="AI65" s="364"/>
      <c r="AJ65" s="364"/>
      <c r="AK65" s="364"/>
      <c r="AL65" s="364"/>
      <c r="AM65" s="364"/>
      <c r="AN65" s="364"/>
      <c r="AO65" s="364"/>
      <c r="AP65" s="365"/>
    </row>
    <row r="66" spans="1:42" ht="21" customHeight="1" x14ac:dyDescent="0.15">
      <c r="A66" s="362"/>
      <c r="B66" s="364"/>
      <c r="C66" s="374" t="s">
        <v>327</v>
      </c>
      <c r="D66" s="364"/>
      <c r="E66" s="364"/>
      <c r="F66" s="364"/>
      <c r="G66" s="364"/>
      <c r="H66" s="374" t="s">
        <v>355</v>
      </c>
      <c r="I66" s="364"/>
      <c r="J66" s="364"/>
      <c r="K66" s="364"/>
      <c r="L66" s="364"/>
      <c r="M66" s="364"/>
      <c r="N66" s="364"/>
      <c r="O66" s="364"/>
      <c r="P66" s="364"/>
      <c r="Q66" s="364"/>
      <c r="R66" s="364"/>
      <c r="S66" s="364"/>
      <c r="T66" s="364"/>
      <c r="U66" s="364"/>
      <c r="V66" s="364"/>
      <c r="W66" s="364"/>
      <c r="X66" s="374" t="s">
        <v>19</v>
      </c>
      <c r="Y66" s="364"/>
      <c r="Z66" s="364"/>
      <c r="AA66" s="364"/>
      <c r="AB66" s="364"/>
      <c r="AC66" s="374" t="s">
        <v>356</v>
      </c>
      <c r="AD66" s="364"/>
      <c r="AE66" s="364"/>
      <c r="AF66" s="364"/>
      <c r="AG66" s="364"/>
      <c r="AH66" s="364"/>
      <c r="AI66" s="364"/>
      <c r="AJ66" s="364"/>
      <c r="AK66" s="364"/>
      <c r="AL66" s="364"/>
      <c r="AM66" s="364"/>
      <c r="AN66" s="364"/>
      <c r="AO66" s="364"/>
      <c r="AP66" s="365"/>
    </row>
    <row r="67" spans="1:42" ht="21" customHeight="1" x14ac:dyDescent="0.15">
      <c r="A67" s="362"/>
      <c r="B67" s="364"/>
      <c r="C67" s="374" t="s">
        <v>75</v>
      </c>
      <c r="D67" s="364"/>
      <c r="E67" s="364"/>
      <c r="F67" s="364"/>
      <c r="G67" s="364"/>
      <c r="H67" s="374" t="s">
        <v>331</v>
      </c>
      <c r="I67" s="364"/>
      <c r="J67" s="364"/>
      <c r="K67" s="364"/>
      <c r="L67" s="364"/>
      <c r="M67" s="364"/>
      <c r="N67" s="364"/>
      <c r="O67" s="364"/>
      <c r="P67" s="364"/>
      <c r="Q67" s="364"/>
      <c r="R67" s="364"/>
      <c r="S67" s="364"/>
      <c r="T67" s="364"/>
      <c r="U67" s="364"/>
      <c r="V67" s="364"/>
      <c r="W67" s="364"/>
      <c r="X67" s="374" t="s">
        <v>188</v>
      </c>
      <c r="Y67" s="364"/>
      <c r="Z67" s="364"/>
      <c r="AA67" s="364"/>
      <c r="AB67" s="364"/>
      <c r="AC67" s="374" t="s">
        <v>357</v>
      </c>
      <c r="AD67" s="364"/>
      <c r="AE67" s="364"/>
      <c r="AF67" s="364"/>
      <c r="AG67" s="364"/>
      <c r="AH67" s="364"/>
      <c r="AI67" s="364"/>
      <c r="AJ67" s="364"/>
      <c r="AK67" s="364"/>
      <c r="AL67" s="364"/>
      <c r="AM67" s="364"/>
      <c r="AN67" s="364"/>
      <c r="AO67" s="364"/>
      <c r="AP67" s="365"/>
    </row>
    <row r="68" spans="1:42" ht="21" customHeight="1" x14ac:dyDescent="0.15">
      <c r="A68" s="362"/>
      <c r="B68" s="364"/>
      <c r="C68" s="372" t="s">
        <v>76</v>
      </c>
      <c r="D68" s="373"/>
      <c r="E68" s="373"/>
      <c r="F68" s="373"/>
      <c r="G68" s="373"/>
      <c r="H68" s="372" t="s">
        <v>358</v>
      </c>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5"/>
    </row>
    <row r="69" spans="1:42" ht="21" customHeight="1" x14ac:dyDescent="0.15">
      <c r="A69" s="362"/>
      <c r="B69" s="364"/>
      <c r="C69" s="374" t="s">
        <v>77</v>
      </c>
      <c r="D69" s="364"/>
      <c r="E69" s="364"/>
      <c r="F69" s="364"/>
      <c r="G69" s="364"/>
      <c r="H69" s="374" t="s">
        <v>359</v>
      </c>
      <c r="I69" s="364"/>
      <c r="J69" s="364"/>
      <c r="K69" s="364"/>
      <c r="L69" s="364"/>
      <c r="M69" s="364"/>
      <c r="N69" s="364"/>
      <c r="O69" s="364"/>
      <c r="P69" s="364"/>
      <c r="Q69" s="364"/>
      <c r="R69" s="364"/>
      <c r="S69" s="364"/>
      <c r="T69" s="364"/>
      <c r="U69" s="364"/>
      <c r="V69" s="364"/>
      <c r="W69" s="383" t="s">
        <v>289</v>
      </c>
      <c r="X69" s="366"/>
      <c r="Y69" s="366"/>
      <c r="Z69" s="379" t="s">
        <v>360</v>
      </c>
      <c r="AA69" s="366"/>
      <c r="AB69" s="366"/>
      <c r="AC69" s="366"/>
      <c r="AD69" s="366"/>
      <c r="AE69" s="366"/>
      <c r="AF69" s="366"/>
      <c r="AG69" s="366"/>
      <c r="AH69" s="366"/>
      <c r="AI69" s="366"/>
      <c r="AJ69" s="366"/>
      <c r="AK69" s="366"/>
      <c r="AL69" s="366"/>
      <c r="AM69" s="366"/>
      <c r="AN69" s="366"/>
      <c r="AO69" s="369"/>
      <c r="AP69" s="365"/>
    </row>
    <row r="70" spans="1:42" ht="21" customHeight="1" x14ac:dyDescent="0.15">
      <c r="A70" s="362"/>
      <c r="B70" s="364"/>
      <c r="C70" s="372" t="s">
        <v>78</v>
      </c>
      <c r="D70" s="373"/>
      <c r="E70" s="373"/>
      <c r="F70" s="373"/>
      <c r="G70" s="373"/>
      <c r="H70" s="372" t="s">
        <v>361</v>
      </c>
      <c r="I70" s="364"/>
      <c r="J70" s="364"/>
      <c r="K70" s="364"/>
      <c r="L70" s="364"/>
      <c r="M70" s="364"/>
      <c r="N70" s="364"/>
      <c r="O70" s="364"/>
      <c r="P70" s="364"/>
      <c r="Q70" s="364"/>
      <c r="R70" s="364"/>
      <c r="S70" s="364"/>
      <c r="T70" s="364"/>
      <c r="U70" s="364"/>
      <c r="V70" s="364"/>
      <c r="W70" s="364"/>
      <c r="X70" s="374" t="s">
        <v>18</v>
      </c>
      <c r="Y70" s="364"/>
      <c r="Z70" s="364"/>
      <c r="AA70" s="364"/>
      <c r="AB70" s="364"/>
      <c r="AC70" s="374" t="s">
        <v>18</v>
      </c>
      <c r="AD70" s="364"/>
      <c r="AE70" s="364"/>
      <c r="AF70" s="364"/>
      <c r="AG70" s="364"/>
      <c r="AH70" s="364"/>
      <c r="AI70" s="364"/>
      <c r="AJ70" s="364"/>
      <c r="AK70" s="364"/>
      <c r="AL70" s="364"/>
      <c r="AM70" s="364"/>
      <c r="AN70" s="364"/>
      <c r="AO70" s="364"/>
      <c r="AP70" s="365"/>
    </row>
    <row r="71" spans="1:42" ht="21" customHeight="1" x14ac:dyDescent="0.15">
      <c r="A71" s="362"/>
      <c r="B71" s="364"/>
      <c r="C71" s="374" t="s">
        <v>79</v>
      </c>
      <c r="D71" s="364"/>
      <c r="E71" s="364"/>
      <c r="F71" s="364"/>
      <c r="G71" s="364"/>
      <c r="H71" s="374" t="s">
        <v>362</v>
      </c>
      <c r="I71" s="364"/>
      <c r="J71" s="364"/>
      <c r="K71" s="364"/>
      <c r="L71" s="364"/>
      <c r="M71" s="364"/>
      <c r="N71" s="364"/>
      <c r="O71" s="364"/>
      <c r="P71" s="364"/>
      <c r="Q71" s="364"/>
      <c r="R71" s="364"/>
      <c r="S71" s="364"/>
      <c r="T71" s="364"/>
      <c r="U71" s="364"/>
      <c r="V71" s="364"/>
      <c r="W71" s="364"/>
      <c r="X71" s="374" t="s">
        <v>195</v>
      </c>
      <c r="Y71" s="364"/>
      <c r="Z71" s="364"/>
      <c r="AA71" s="364"/>
      <c r="AB71" s="364"/>
      <c r="AC71" s="374" t="s">
        <v>363</v>
      </c>
      <c r="AD71" s="364"/>
      <c r="AE71" s="364"/>
      <c r="AF71" s="364"/>
      <c r="AG71" s="364"/>
      <c r="AH71" s="364"/>
      <c r="AI71" s="364"/>
      <c r="AJ71" s="364"/>
      <c r="AK71" s="364"/>
      <c r="AL71" s="364"/>
      <c r="AM71" s="364"/>
      <c r="AN71" s="364"/>
      <c r="AO71" s="364"/>
      <c r="AP71" s="365"/>
    </row>
    <row r="72" spans="1:42" ht="21" customHeight="1" x14ac:dyDescent="0.15">
      <c r="A72" s="362"/>
      <c r="B72" s="364"/>
      <c r="C72" s="374" t="s">
        <v>364</v>
      </c>
      <c r="D72" s="364"/>
      <c r="E72" s="364"/>
      <c r="F72" s="364"/>
      <c r="G72" s="364"/>
      <c r="H72" s="374" t="s">
        <v>365</v>
      </c>
      <c r="I72" s="364"/>
      <c r="J72" s="364"/>
      <c r="K72" s="364"/>
      <c r="L72" s="364"/>
      <c r="M72" s="364"/>
      <c r="N72" s="364"/>
      <c r="O72" s="364"/>
      <c r="P72" s="364"/>
      <c r="Q72" s="364"/>
      <c r="R72" s="364"/>
      <c r="S72" s="364"/>
      <c r="T72" s="364"/>
      <c r="U72" s="364"/>
      <c r="V72" s="364"/>
      <c r="W72" s="364"/>
      <c r="X72" s="374" t="s">
        <v>379</v>
      </c>
      <c r="Y72" s="364"/>
      <c r="Z72" s="364"/>
      <c r="AA72" s="364"/>
      <c r="AB72" s="364"/>
      <c r="AC72" s="374" t="s">
        <v>366</v>
      </c>
      <c r="AD72" s="364"/>
      <c r="AE72" s="364"/>
      <c r="AF72" s="364"/>
      <c r="AG72" s="364"/>
      <c r="AH72" s="364"/>
      <c r="AI72" s="364"/>
      <c r="AJ72" s="364"/>
      <c r="AK72" s="364"/>
      <c r="AL72" s="364"/>
      <c r="AM72" s="364"/>
      <c r="AN72" s="364"/>
      <c r="AO72" s="364"/>
      <c r="AP72" s="365"/>
    </row>
    <row r="73" spans="1:42" ht="21" customHeight="1" x14ac:dyDescent="0.15">
      <c r="A73" s="362"/>
      <c r="B73" s="364"/>
      <c r="C73" s="364"/>
      <c r="D73" s="364"/>
      <c r="E73" s="364"/>
      <c r="F73" s="364"/>
      <c r="G73" s="364"/>
      <c r="H73" s="364"/>
      <c r="I73" s="364"/>
      <c r="J73" s="364"/>
      <c r="K73" s="364"/>
      <c r="L73" s="364"/>
      <c r="M73" s="364"/>
      <c r="N73" s="364"/>
      <c r="O73" s="364"/>
      <c r="P73" s="364"/>
      <c r="Q73" s="364"/>
      <c r="R73" s="364"/>
      <c r="S73" s="364"/>
      <c r="T73" s="364"/>
      <c r="U73" s="364"/>
      <c r="V73" s="364"/>
      <c r="W73" s="364"/>
      <c r="X73" s="374" t="s">
        <v>367</v>
      </c>
      <c r="Y73" s="364"/>
      <c r="Z73" s="364"/>
      <c r="AA73" s="364"/>
      <c r="AB73" s="364"/>
      <c r="AC73" s="374" t="s">
        <v>368</v>
      </c>
      <c r="AD73" s="364"/>
      <c r="AE73" s="364"/>
      <c r="AF73" s="364"/>
      <c r="AG73" s="364"/>
      <c r="AH73" s="364"/>
      <c r="AI73" s="364"/>
      <c r="AJ73" s="364"/>
      <c r="AK73" s="364"/>
      <c r="AL73" s="364"/>
      <c r="AM73" s="364"/>
      <c r="AN73" s="364"/>
      <c r="AO73" s="364"/>
      <c r="AP73" s="365"/>
    </row>
    <row r="74" spans="1:42" ht="21" customHeight="1" thickBot="1" x14ac:dyDescent="0.2">
      <c r="A74" s="380"/>
      <c r="B74" s="381"/>
      <c r="C74" s="381"/>
      <c r="D74" s="381"/>
      <c r="E74" s="381"/>
      <c r="F74" s="381"/>
      <c r="G74" s="381"/>
      <c r="H74" s="381"/>
      <c r="I74" s="381"/>
      <c r="J74" s="381"/>
      <c r="K74" s="381"/>
      <c r="L74" s="381"/>
      <c r="M74" s="381"/>
      <c r="N74" s="381"/>
      <c r="O74" s="381"/>
      <c r="P74" s="381"/>
      <c r="Q74" s="381"/>
      <c r="R74" s="381"/>
      <c r="S74" s="381"/>
      <c r="T74" s="381"/>
      <c r="U74" s="381"/>
      <c r="V74" s="381"/>
      <c r="W74" s="381"/>
      <c r="X74" s="381"/>
      <c r="Y74" s="381"/>
      <c r="Z74" s="381"/>
      <c r="AA74" s="381"/>
      <c r="AB74" s="381"/>
      <c r="AC74" s="381"/>
      <c r="AD74" s="381"/>
      <c r="AE74" s="381"/>
      <c r="AF74" s="381"/>
      <c r="AG74" s="381"/>
      <c r="AH74" s="381"/>
      <c r="AI74" s="381"/>
      <c r="AJ74" s="381"/>
      <c r="AK74" s="381"/>
      <c r="AL74" s="381"/>
      <c r="AM74" s="381"/>
      <c r="AN74" s="381"/>
      <c r="AO74" s="381"/>
      <c r="AP74" s="382"/>
    </row>
    <row r="75" spans="1:42" ht="21" customHeight="1" thickTop="1" x14ac:dyDescent="0.15"/>
  </sheetData>
  <sheetProtection sheet="1" objects="1" scenarios="1"/>
  <phoneticPr fontId="4"/>
  <pageMargins left="0.6692913385826772" right="0.6692913385826772" top="0.74803149606299213" bottom="0.74803149606299213" header="0.31496062992125984" footer="0.31496062992125984"/>
  <pageSetup paperSize="9" pageOrder="overThenDown"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4"/>
  <sheetViews>
    <sheetView showGridLines="0" view="pageLayout" zoomScaleNormal="100" workbookViewId="0"/>
  </sheetViews>
  <sheetFormatPr defaultColWidth="1.69921875" defaultRowHeight="21" customHeight="1" x14ac:dyDescent="0.15"/>
  <cols>
    <col min="1" max="16384" width="1.69921875" style="2"/>
  </cols>
  <sheetData>
    <row r="1" spans="1:76" ht="21" customHeight="1" x14ac:dyDescent="0.15">
      <c r="A1" s="1" t="s">
        <v>0</v>
      </c>
      <c r="AD1" s="448" t="s">
        <v>1</v>
      </c>
      <c r="AE1" s="448"/>
      <c r="AF1" s="449" t="s">
        <v>2</v>
      </c>
      <c r="AG1" s="449"/>
      <c r="AH1" s="450" t="s">
        <v>3</v>
      </c>
      <c r="AI1" s="450"/>
      <c r="AJ1" s="445" t="s">
        <v>4</v>
      </c>
      <c r="AK1" s="445"/>
      <c r="AL1" s="1"/>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4"/>
      <c r="BP1" s="4"/>
      <c r="BQ1" s="5"/>
      <c r="BR1" s="5"/>
      <c r="BS1" s="6"/>
      <c r="BT1" s="6"/>
      <c r="BU1" s="7"/>
      <c r="BV1" s="7"/>
      <c r="BW1" s="3"/>
      <c r="BX1" s="3"/>
    </row>
    <row r="2" spans="1:76" ht="21" customHeight="1" x14ac:dyDescent="0.15">
      <c r="AC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row>
    <row r="3" spans="1:76" ht="21" customHeight="1" x14ac:dyDescent="0.15">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row>
    <row r="4" spans="1:76" ht="24" customHeight="1" x14ac:dyDescent="0.15">
      <c r="C4" s="8" t="s">
        <v>5</v>
      </c>
      <c r="J4" s="2" t="s">
        <v>6</v>
      </c>
      <c r="AM4" s="3"/>
      <c r="AN4" s="9"/>
      <c r="AO4" s="9"/>
      <c r="AP4" s="9"/>
      <c r="AQ4" s="9"/>
      <c r="AR4" s="9"/>
      <c r="AS4" s="9"/>
      <c r="AT4" s="9"/>
      <c r="AU4" s="9"/>
      <c r="AV4" s="9"/>
      <c r="AW4" s="9"/>
      <c r="AX4" s="9"/>
      <c r="AY4" s="9"/>
      <c r="AZ4" s="3"/>
      <c r="BA4" s="3"/>
      <c r="BB4" s="3"/>
      <c r="BC4" s="3"/>
      <c r="BD4" s="3"/>
      <c r="BE4" s="3"/>
      <c r="BF4" s="3"/>
      <c r="BG4" s="3"/>
      <c r="BH4" s="3"/>
      <c r="BI4" s="3"/>
      <c r="BJ4" s="3"/>
      <c r="BK4" s="3"/>
      <c r="BL4" s="3"/>
      <c r="BM4" s="3"/>
      <c r="BN4" s="3"/>
      <c r="BO4" s="3"/>
      <c r="BP4" s="3"/>
      <c r="BQ4" s="3"/>
      <c r="BR4" s="3"/>
      <c r="BS4" s="3"/>
      <c r="BT4" s="3"/>
      <c r="BU4" s="3"/>
      <c r="BV4" s="3"/>
      <c r="BW4" s="3"/>
      <c r="BX4" s="3"/>
    </row>
    <row r="5" spans="1:76" ht="24" customHeight="1" x14ac:dyDescent="0.15">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row>
    <row r="6" spans="1:76" ht="24" customHeight="1" x14ac:dyDescent="0.15">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row>
    <row r="7" spans="1:76" ht="33" customHeight="1" x14ac:dyDescent="0.15">
      <c r="S7" s="446" t="s">
        <v>7</v>
      </c>
      <c r="T7" s="446"/>
      <c r="U7" s="446"/>
      <c r="V7" s="446"/>
      <c r="W7" s="446"/>
      <c r="X7" s="447"/>
      <c r="Y7" s="447"/>
      <c r="Z7" s="447"/>
      <c r="AA7" s="447"/>
      <c r="AB7" s="447"/>
      <c r="AC7" s="447"/>
      <c r="AD7" s="447"/>
      <c r="AE7" s="447"/>
      <c r="AF7" s="447"/>
      <c r="AG7" s="447"/>
      <c r="AH7" s="447"/>
      <c r="AI7" s="447"/>
      <c r="AM7" s="3"/>
      <c r="AN7" s="3"/>
      <c r="AO7" s="3"/>
      <c r="AP7" s="3"/>
      <c r="AQ7" s="3"/>
      <c r="AR7" s="3"/>
      <c r="AS7" s="3"/>
      <c r="AT7" s="3"/>
      <c r="AU7" s="3"/>
      <c r="AV7" s="3"/>
      <c r="AW7" s="3"/>
      <c r="AX7" s="3"/>
      <c r="AY7" s="3"/>
      <c r="AZ7" s="3"/>
      <c r="BA7" s="3"/>
      <c r="BB7" s="3"/>
      <c r="BC7" s="3"/>
      <c r="BD7" s="3"/>
      <c r="BE7" s="3"/>
      <c r="BF7" s="3"/>
      <c r="BG7" s="3"/>
      <c r="BH7" s="3"/>
      <c r="BI7" s="9"/>
      <c r="BJ7" s="9"/>
      <c r="BK7" s="9"/>
      <c r="BL7" s="9"/>
      <c r="BM7" s="9"/>
      <c r="BN7" s="9"/>
      <c r="BO7" s="9"/>
      <c r="BP7" s="9"/>
      <c r="BQ7" s="9"/>
      <c r="BR7" s="9"/>
      <c r="BS7" s="9"/>
      <c r="BT7" s="9"/>
      <c r="BU7" s="9"/>
      <c r="BV7" s="3"/>
      <c r="BW7" s="3"/>
      <c r="BX7" s="3"/>
    </row>
    <row r="8" spans="1:76" ht="33" customHeight="1" x14ac:dyDescent="0.15">
      <c r="P8" s="451" t="s">
        <v>8</v>
      </c>
      <c r="Q8" s="451"/>
      <c r="R8" s="451"/>
      <c r="S8" s="446" t="s">
        <v>9</v>
      </c>
      <c r="T8" s="446"/>
      <c r="U8" s="446"/>
      <c r="V8" s="446"/>
      <c r="W8" s="446"/>
      <c r="X8" s="447"/>
      <c r="Y8" s="447"/>
      <c r="Z8" s="447"/>
      <c r="AA8" s="447"/>
      <c r="AB8" s="447"/>
      <c r="AC8" s="447"/>
      <c r="AD8" s="447"/>
      <c r="AE8" s="447"/>
      <c r="AF8" s="447"/>
      <c r="AG8" s="447"/>
      <c r="AH8" s="447"/>
      <c r="AI8" s="447"/>
      <c r="AM8" s="3"/>
      <c r="AN8" s="3"/>
      <c r="AO8" s="3"/>
      <c r="AP8" s="3"/>
      <c r="AQ8" s="3"/>
      <c r="AR8" s="3"/>
      <c r="AS8" s="3"/>
      <c r="AT8" s="3"/>
      <c r="AU8" s="3"/>
      <c r="AV8" s="3"/>
      <c r="AW8" s="3"/>
      <c r="AX8" s="3"/>
      <c r="AY8" s="3"/>
      <c r="AZ8" s="3"/>
      <c r="BA8" s="3"/>
      <c r="BB8" s="3"/>
      <c r="BC8" s="3"/>
      <c r="BD8" s="3"/>
      <c r="BE8" s="3"/>
      <c r="BF8" s="3"/>
      <c r="BG8" s="3"/>
      <c r="BH8" s="3"/>
      <c r="BI8" s="9"/>
      <c r="BJ8" s="9"/>
      <c r="BK8" s="9"/>
      <c r="BL8" s="9"/>
      <c r="BM8" s="9"/>
      <c r="BN8" s="9"/>
      <c r="BO8" s="9"/>
      <c r="BP8" s="9"/>
      <c r="BQ8" s="9"/>
      <c r="BR8" s="9"/>
      <c r="BS8" s="9"/>
      <c r="BT8" s="9"/>
      <c r="BU8" s="3"/>
      <c r="BV8" s="3"/>
      <c r="BW8" s="3"/>
      <c r="BX8" s="3"/>
    </row>
    <row r="9" spans="1:76" ht="33" customHeight="1" x14ac:dyDescent="0.15">
      <c r="S9" s="452" t="s">
        <v>10</v>
      </c>
      <c r="T9" s="452"/>
      <c r="U9" s="452"/>
      <c r="V9" s="452"/>
      <c r="W9" s="452"/>
      <c r="X9" s="447"/>
      <c r="Y9" s="447"/>
      <c r="Z9" s="447"/>
      <c r="AA9" s="447"/>
      <c r="AB9" s="447"/>
      <c r="AC9" s="447"/>
      <c r="AD9" s="447"/>
      <c r="AE9" s="447"/>
      <c r="AF9" s="447"/>
      <c r="AG9" s="447"/>
      <c r="AH9" s="447"/>
      <c r="AI9" s="447"/>
      <c r="AJ9" s="352" t="s">
        <v>11</v>
      </c>
      <c r="AM9" s="3"/>
      <c r="AN9" s="3"/>
      <c r="AO9" s="3"/>
      <c r="AP9" s="3"/>
      <c r="AQ9" s="3"/>
      <c r="AR9" s="3"/>
      <c r="AS9" s="3"/>
      <c r="AT9" s="3"/>
      <c r="AU9" s="3"/>
      <c r="AV9" s="3"/>
      <c r="AW9" s="3"/>
      <c r="AX9" s="3"/>
      <c r="AY9" s="3"/>
      <c r="AZ9" s="3"/>
      <c r="BA9" s="3"/>
      <c r="BB9" s="3"/>
      <c r="BC9" s="3"/>
      <c r="BD9" s="3"/>
      <c r="BE9" s="3"/>
      <c r="BF9" s="3"/>
      <c r="BG9" s="3"/>
      <c r="BH9" s="3"/>
      <c r="BI9" s="9"/>
      <c r="BJ9" s="9"/>
      <c r="BK9" s="9"/>
      <c r="BL9" s="9"/>
      <c r="BM9" s="9"/>
      <c r="BN9" s="9"/>
      <c r="BO9" s="9"/>
      <c r="BP9" s="9"/>
      <c r="BQ9" s="9"/>
      <c r="BR9" s="9"/>
      <c r="BS9" s="9"/>
      <c r="BT9" s="9"/>
      <c r="BU9" s="3"/>
      <c r="BV9" s="3"/>
      <c r="BW9" s="3"/>
      <c r="BX9" s="3"/>
    </row>
    <row r="10" spans="1:76" ht="21" customHeight="1" x14ac:dyDescent="0.15">
      <c r="P10" s="10"/>
      <c r="Q10" s="10"/>
      <c r="R10" s="10"/>
      <c r="S10" s="10"/>
      <c r="T10" s="10"/>
      <c r="U10" s="10"/>
      <c r="V10" s="10"/>
      <c r="W10" s="11"/>
      <c r="X10" s="11"/>
      <c r="Y10" s="11"/>
      <c r="Z10" s="11"/>
      <c r="AA10" s="11"/>
      <c r="AB10" s="11"/>
      <c r="AC10" s="11"/>
      <c r="AD10" s="11"/>
      <c r="AE10" s="11"/>
      <c r="AF10" s="11"/>
      <c r="AG10" s="12"/>
      <c r="AM10" s="3"/>
      <c r="AN10" s="3"/>
      <c r="AO10" s="3"/>
      <c r="AP10" s="3"/>
      <c r="AQ10" s="3"/>
      <c r="AR10" s="3"/>
      <c r="AS10" s="3"/>
      <c r="AT10" s="3"/>
      <c r="AU10" s="3"/>
      <c r="AV10" s="3"/>
      <c r="AW10" s="3"/>
      <c r="AX10" s="3"/>
      <c r="AY10" s="3"/>
      <c r="AZ10" s="3"/>
      <c r="BA10" s="10"/>
      <c r="BB10" s="10"/>
      <c r="BC10" s="10"/>
      <c r="BD10" s="10"/>
      <c r="BE10" s="10"/>
      <c r="BF10" s="10"/>
      <c r="BG10" s="10"/>
      <c r="BH10" s="13"/>
      <c r="BI10" s="13"/>
      <c r="BJ10" s="13"/>
      <c r="BK10" s="13"/>
      <c r="BL10" s="13"/>
      <c r="BM10" s="13"/>
      <c r="BN10" s="13"/>
      <c r="BO10" s="13"/>
      <c r="BP10" s="13"/>
      <c r="BQ10" s="13"/>
      <c r="BR10" s="14"/>
      <c r="BS10" s="3"/>
      <c r="BT10" s="3"/>
      <c r="BU10" s="3"/>
      <c r="BV10" s="3"/>
      <c r="BW10" s="3"/>
      <c r="BX10" s="3"/>
    </row>
    <row r="11" spans="1:76" ht="21" customHeight="1" x14ac:dyDescent="0.15">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row>
    <row r="12" spans="1:76" ht="21" customHeight="1" x14ac:dyDescent="0.15">
      <c r="A12" s="15"/>
      <c r="B12" s="15"/>
      <c r="C12" s="15"/>
      <c r="D12" s="16" t="s">
        <v>12</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5"/>
      <c r="AM12" s="3"/>
      <c r="AN12" s="3"/>
      <c r="AO12" s="3"/>
      <c r="AP12" s="3"/>
      <c r="AQ12" s="3"/>
      <c r="AR12" s="15"/>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row>
    <row r="13" spans="1:76" ht="21" customHeight="1" x14ac:dyDescent="0.15">
      <c r="H13" s="9"/>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M13" s="3"/>
      <c r="AN13" s="3"/>
      <c r="AO13" s="3"/>
      <c r="AP13" s="3"/>
      <c r="AQ13" s="3"/>
      <c r="AR13" s="3"/>
      <c r="AS13" s="9"/>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row>
    <row r="14" spans="1:76" ht="21" customHeight="1" x14ac:dyDescent="0.15">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M14" s="3"/>
      <c r="AN14" s="3"/>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3"/>
      <c r="BS14" s="3"/>
      <c r="BT14" s="3"/>
      <c r="BU14" s="3"/>
      <c r="BV14" s="3"/>
      <c r="BW14" s="3"/>
      <c r="BX14" s="3"/>
    </row>
    <row r="15" spans="1:76" ht="21" customHeight="1" x14ac:dyDescent="0.15">
      <c r="D15" s="448" t="s">
        <v>1</v>
      </c>
      <c r="E15" s="448"/>
      <c r="F15" s="449" t="s">
        <v>2</v>
      </c>
      <c r="G15" s="449"/>
      <c r="H15" s="450" t="s">
        <v>3</v>
      </c>
      <c r="I15" s="450"/>
      <c r="J15" s="445" t="s">
        <v>4</v>
      </c>
      <c r="K15" s="445"/>
      <c r="L15" s="18" t="s">
        <v>13</v>
      </c>
      <c r="M15" s="19"/>
      <c r="N15" s="19"/>
      <c r="O15" s="19"/>
      <c r="P15" s="19"/>
      <c r="Q15" s="19"/>
      <c r="R15" s="19"/>
      <c r="S15" s="19"/>
      <c r="T15" s="19"/>
      <c r="U15" s="19"/>
      <c r="V15" s="19"/>
      <c r="W15" s="19"/>
      <c r="X15" s="19"/>
      <c r="Y15" s="19"/>
      <c r="Z15" s="19"/>
      <c r="AA15" s="19"/>
      <c r="AB15" s="20"/>
      <c r="AM15" s="3"/>
      <c r="AN15" s="3"/>
      <c r="AO15" s="4"/>
      <c r="AP15" s="4"/>
      <c r="AQ15" s="5"/>
      <c r="AR15" s="5"/>
      <c r="AS15" s="6"/>
      <c r="AT15" s="6"/>
      <c r="AU15" s="7"/>
      <c r="AV15" s="7"/>
      <c r="AW15" s="18"/>
      <c r="AX15" s="18"/>
      <c r="AY15" s="18"/>
      <c r="AZ15" s="18"/>
      <c r="BA15" s="18"/>
      <c r="BB15" s="18"/>
      <c r="BC15" s="18"/>
      <c r="BD15" s="18"/>
      <c r="BE15" s="18"/>
      <c r="BF15" s="18"/>
      <c r="BG15" s="18"/>
      <c r="BH15" s="18"/>
      <c r="BI15" s="18"/>
      <c r="BJ15" s="18"/>
      <c r="BK15" s="18"/>
      <c r="BL15" s="18"/>
      <c r="BM15" s="18"/>
      <c r="BN15" s="3"/>
      <c r="BO15" s="3"/>
      <c r="BP15" s="3"/>
      <c r="BQ15" s="3"/>
      <c r="BR15" s="3"/>
      <c r="BS15" s="3"/>
      <c r="BT15" s="3"/>
      <c r="BU15" s="3"/>
      <c r="BV15" s="3"/>
      <c r="BW15" s="3"/>
      <c r="BX15" s="3"/>
    </row>
    <row r="16" spans="1:76" ht="21" customHeight="1" x14ac:dyDescent="0.15">
      <c r="C16" s="3" t="s">
        <v>14</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row>
    <row r="17" spans="2:76" ht="21" customHeight="1" x14ac:dyDescent="0.15">
      <c r="C17" s="2" t="s">
        <v>15</v>
      </c>
      <c r="H17" s="21"/>
      <c r="I17" s="21"/>
      <c r="J17" s="21"/>
      <c r="K17" s="21"/>
      <c r="L17" s="21"/>
      <c r="M17" s="21"/>
      <c r="N17" s="21"/>
      <c r="O17" s="21"/>
      <c r="P17" s="21"/>
      <c r="Q17" s="21"/>
      <c r="AM17" s="3"/>
      <c r="AN17" s="3"/>
      <c r="AO17" s="3"/>
      <c r="AP17" s="3"/>
      <c r="AQ17" s="3"/>
      <c r="AR17" s="3"/>
      <c r="AS17" s="21"/>
      <c r="AT17" s="21"/>
      <c r="AU17" s="21"/>
      <c r="AV17" s="21"/>
      <c r="AW17" s="21"/>
      <c r="AX17" s="21"/>
      <c r="AY17" s="21"/>
      <c r="AZ17" s="21"/>
      <c r="BA17" s="21"/>
      <c r="BB17" s="21"/>
      <c r="BC17" s="3"/>
      <c r="BD17" s="3"/>
      <c r="BE17" s="3"/>
      <c r="BF17" s="3"/>
      <c r="BG17" s="3"/>
      <c r="BH17" s="3"/>
      <c r="BI17" s="3"/>
      <c r="BJ17" s="3"/>
      <c r="BK17" s="3"/>
      <c r="BL17" s="3"/>
      <c r="BM17" s="3"/>
      <c r="BN17" s="3"/>
      <c r="BO17" s="3"/>
      <c r="BP17" s="3"/>
      <c r="BQ17" s="3"/>
      <c r="BR17" s="3"/>
      <c r="BS17" s="3"/>
      <c r="BT17" s="3"/>
      <c r="BU17" s="3"/>
      <c r="BV17" s="3"/>
      <c r="BW17" s="3"/>
      <c r="BX17" s="3"/>
    </row>
    <row r="18" spans="2:76" ht="21" customHeight="1" x14ac:dyDescent="0.15">
      <c r="C18" s="3"/>
      <c r="D18" s="3"/>
      <c r="E18" s="3"/>
      <c r="F18" s="3"/>
      <c r="G18" s="3"/>
      <c r="H18" s="3"/>
      <c r="I18" s="3"/>
      <c r="J18" s="3"/>
      <c r="K18" s="3"/>
      <c r="L18" s="3"/>
      <c r="M18" s="3"/>
      <c r="N18" s="3"/>
      <c r="O18" s="3"/>
      <c r="P18" s="3"/>
      <c r="Q18" s="3"/>
      <c r="R18" s="3"/>
      <c r="S18" s="3"/>
      <c r="T18" s="3"/>
      <c r="U18" s="3"/>
      <c r="V18" s="3"/>
      <c r="W18" s="3"/>
      <c r="X18" s="3"/>
      <c r="Y18" s="3"/>
      <c r="Z18" s="3"/>
      <c r="AA18" s="3"/>
      <c r="AB18" s="22"/>
      <c r="AC18" s="3"/>
      <c r="AD18" s="3"/>
      <c r="AE18" s="3"/>
      <c r="AF18" s="3"/>
      <c r="AG18" s="3"/>
      <c r="AH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row>
    <row r="19" spans="2:76" ht="21" customHeight="1" x14ac:dyDescent="0.15">
      <c r="D19" s="3"/>
      <c r="E19" s="3"/>
      <c r="F19" s="3"/>
      <c r="G19" s="3"/>
      <c r="H19" s="3"/>
      <c r="I19" s="3"/>
      <c r="J19" s="3"/>
      <c r="K19" s="3"/>
      <c r="L19" s="3"/>
      <c r="M19" s="3"/>
      <c r="N19" s="3"/>
      <c r="O19" s="3"/>
      <c r="P19" s="3"/>
      <c r="Q19" s="3"/>
      <c r="R19" s="3"/>
      <c r="S19" s="3" t="s">
        <v>16</v>
      </c>
      <c r="T19" s="3"/>
      <c r="U19" s="3"/>
      <c r="V19" s="3"/>
      <c r="W19" s="3"/>
      <c r="X19" s="3"/>
      <c r="Y19" s="3"/>
      <c r="Z19" s="3"/>
      <c r="AA19" s="3"/>
      <c r="AB19" s="3"/>
      <c r="AC19" s="3"/>
      <c r="AD19" s="3"/>
      <c r="AE19" s="3"/>
      <c r="AF19" s="3"/>
      <c r="AG19" s="3"/>
      <c r="AH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row>
    <row r="20" spans="2:76" ht="21" customHeight="1" x14ac:dyDescent="0.15">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row>
    <row r="21" spans="2:76" ht="31.5" customHeight="1" x14ac:dyDescent="0.15">
      <c r="C21" s="421" t="s">
        <v>17</v>
      </c>
      <c r="D21" s="422"/>
      <c r="E21" s="422"/>
      <c r="F21" s="422"/>
      <c r="G21" s="422"/>
      <c r="H21" s="422"/>
      <c r="I21" s="423"/>
      <c r="J21" s="23"/>
      <c r="K21" s="441"/>
      <c r="L21" s="441"/>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24"/>
      <c r="AJ21" s="25"/>
      <c r="AK21" s="20"/>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row>
    <row r="22" spans="2:76" ht="31.5" customHeight="1" x14ac:dyDescent="0.15">
      <c r="C22" s="421" t="s">
        <v>18</v>
      </c>
      <c r="D22" s="422"/>
      <c r="E22" s="422"/>
      <c r="F22" s="422"/>
      <c r="G22" s="422"/>
      <c r="H22" s="422"/>
      <c r="I22" s="423"/>
      <c r="J22" s="26"/>
      <c r="K22" s="444"/>
      <c r="L22" s="444"/>
      <c r="M22" s="444"/>
      <c r="N22" s="444"/>
      <c r="O22" s="444"/>
      <c r="P22" s="444"/>
      <c r="Q22" s="444"/>
      <c r="R22" s="444"/>
      <c r="S22" s="444"/>
      <c r="T22" s="444"/>
      <c r="U22" s="27"/>
      <c r="V22" s="28"/>
      <c r="W22" s="29"/>
      <c r="X22" s="30"/>
      <c r="Y22" s="30"/>
      <c r="Z22" s="30"/>
      <c r="AA22" s="30"/>
      <c r="AB22" s="30"/>
      <c r="AC22" s="30"/>
      <c r="AD22" s="30"/>
      <c r="AE22" s="30"/>
      <c r="AF22" s="30"/>
      <c r="AG22" s="30"/>
      <c r="AH22" s="31"/>
      <c r="AI22" s="31"/>
      <c r="AJ22" s="25"/>
      <c r="AK22" s="20"/>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row>
    <row r="23" spans="2:76" ht="31.5" customHeight="1" x14ac:dyDescent="0.15">
      <c r="C23" s="421" t="s">
        <v>19</v>
      </c>
      <c r="D23" s="422"/>
      <c r="E23" s="422"/>
      <c r="F23" s="422"/>
      <c r="G23" s="422"/>
      <c r="H23" s="422"/>
      <c r="I23" s="423"/>
      <c r="J23" s="32"/>
      <c r="K23" s="442" t="s">
        <v>1</v>
      </c>
      <c r="L23" s="430"/>
      <c r="M23" s="431" t="s">
        <v>2</v>
      </c>
      <c r="N23" s="431"/>
      <c r="O23" s="432" t="s">
        <v>3</v>
      </c>
      <c r="P23" s="432"/>
      <c r="Q23" s="433" t="s">
        <v>4</v>
      </c>
      <c r="R23" s="433"/>
      <c r="S23" s="443" t="s">
        <v>20</v>
      </c>
      <c r="T23" s="443"/>
      <c r="U23" s="430" t="s">
        <v>1</v>
      </c>
      <c r="V23" s="430"/>
      <c r="W23" s="431" t="s">
        <v>2</v>
      </c>
      <c r="X23" s="431"/>
      <c r="Y23" s="432" t="s">
        <v>3</v>
      </c>
      <c r="Z23" s="432"/>
      <c r="AA23" s="433" t="s">
        <v>4</v>
      </c>
      <c r="AB23" s="433"/>
      <c r="AC23" s="434" t="s">
        <v>21</v>
      </c>
      <c r="AD23" s="434"/>
      <c r="AE23" s="33"/>
      <c r="AF23" s="33"/>
      <c r="AG23" s="33"/>
      <c r="AH23" s="33"/>
      <c r="AI23" s="20"/>
      <c r="AJ23" s="25"/>
      <c r="AK23" s="20"/>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row>
    <row r="24" spans="2:76" ht="21" customHeight="1" x14ac:dyDescent="0.15">
      <c r="C24" s="424" t="s">
        <v>22</v>
      </c>
      <c r="D24" s="425"/>
      <c r="E24" s="425"/>
      <c r="F24" s="425"/>
      <c r="G24" s="425"/>
      <c r="H24" s="425"/>
      <c r="I24" s="426"/>
      <c r="J24" s="34"/>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25"/>
      <c r="AK24" s="20"/>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row>
    <row r="25" spans="2:76" ht="21" customHeight="1" x14ac:dyDescent="0.15">
      <c r="C25" s="435"/>
      <c r="D25" s="436"/>
      <c r="E25" s="436"/>
      <c r="F25" s="436"/>
      <c r="G25" s="436"/>
      <c r="H25" s="436"/>
      <c r="I25" s="437"/>
      <c r="J25" s="35"/>
      <c r="K25" s="439"/>
      <c r="L25" s="439"/>
      <c r="M25" s="439"/>
      <c r="N25" s="439"/>
      <c r="O25" s="439"/>
      <c r="P25" s="439"/>
      <c r="Q25" s="439"/>
      <c r="R25" s="439"/>
      <c r="S25" s="439"/>
      <c r="T25" s="439"/>
      <c r="U25" s="439"/>
      <c r="V25" s="439"/>
      <c r="W25" s="439"/>
      <c r="X25" s="439"/>
      <c r="Y25" s="439"/>
      <c r="Z25" s="439"/>
      <c r="AA25" s="439"/>
      <c r="AB25" s="439"/>
      <c r="AC25" s="439"/>
      <c r="AD25" s="439"/>
      <c r="AE25" s="439"/>
      <c r="AF25" s="439"/>
      <c r="AG25" s="439"/>
      <c r="AH25" s="439"/>
      <c r="AI25" s="439"/>
      <c r="AJ25" s="25"/>
      <c r="AK25" s="20"/>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row>
    <row r="26" spans="2:76" ht="21" customHeight="1" x14ac:dyDescent="0.15">
      <c r="C26" s="435"/>
      <c r="D26" s="436"/>
      <c r="E26" s="436"/>
      <c r="F26" s="436"/>
      <c r="G26" s="436"/>
      <c r="H26" s="436"/>
      <c r="I26" s="437"/>
      <c r="J26" s="35"/>
      <c r="K26" s="439"/>
      <c r="L26" s="439"/>
      <c r="M26" s="439"/>
      <c r="N26" s="439"/>
      <c r="O26" s="439"/>
      <c r="P26" s="439"/>
      <c r="Q26" s="439"/>
      <c r="R26" s="439"/>
      <c r="S26" s="439"/>
      <c r="T26" s="439"/>
      <c r="U26" s="439"/>
      <c r="V26" s="439"/>
      <c r="W26" s="439"/>
      <c r="X26" s="439"/>
      <c r="Y26" s="439"/>
      <c r="Z26" s="439"/>
      <c r="AA26" s="439"/>
      <c r="AB26" s="439"/>
      <c r="AC26" s="439"/>
      <c r="AD26" s="439"/>
      <c r="AE26" s="439"/>
      <c r="AF26" s="439"/>
      <c r="AG26" s="439"/>
      <c r="AH26" s="439"/>
      <c r="AI26" s="439"/>
      <c r="AJ26" s="25"/>
      <c r="AK26" s="20"/>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row>
    <row r="27" spans="2:76" ht="21" customHeight="1" x14ac:dyDescent="0.15">
      <c r="C27" s="435"/>
      <c r="D27" s="436"/>
      <c r="E27" s="436"/>
      <c r="F27" s="436"/>
      <c r="G27" s="436"/>
      <c r="H27" s="436"/>
      <c r="I27" s="437"/>
      <c r="J27" s="35"/>
      <c r="K27" s="439"/>
      <c r="L27" s="439"/>
      <c r="M27" s="439"/>
      <c r="N27" s="439"/>
      <c r="O27" s="439"/>
      <c r="P27" s="439"/>
      <c r="Q27" s="439"/>
      <c r="R27" s="439"/>
      <c r="S27" s="439"/>
      <c r="T27" s="439"/>
      <c r="U27" s="439"/>
      <c r="V27" s="439"/>
      <c r="W27" s="439"/>
      <c r="X27" s="439"/>
      <c r="Y27" s="439"/>
      <c r="Z27" s="439"/>
      <c r="AA27" s="439"/>
      <c r="AB27" s="439"/>
      <c r="AC27" s="439"/>
      <c r="AD27" s="439"/>
      <c r="AE27" s="439"/>
      <c r="AF27" s="439"/>
      <c r="AG27" s="439"/>
      <c r="AH27" s="439"/>
      <c r="AI27" s="439"/>
      <c r="AJ27" s="25"/>
      <c r="AK27" s="20"/>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row>
    <row r="28" spans="2:76" ht="21" customHeight="1" x14ac:dyDescent="0.15">
      <c r="C28" s="427"/>
      <c r="D28" s="428"/>
      <c r="E28" s="428"/>
      <c r="F28" s="428"/>
      <c r="G28" s="428"/>
      <c r="H28" s="428"/>
      <c r="I28" s="429"/>
      <c r="J28" s="36"/>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c r="AJ28" s="25"/>
      <c r="AK28" s="20"/>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row>
    <row r="29" spans="2:76" ht="31.5" customHeight="1" x14ac:dyDescent="0.15">
      <c r="C29" s="421" t="s">
        <v>23</v>
      </c>
      <c r="D29" s="422"/>
      <c r="E29" s="422"/>
      <c r="F29" s="422"/>
      <c r="G29" s="422"/>
      <c r="H29" s="422"/>
      <c r="I29" s="423"/>
      <c r="J29" s="37"/>
      <c r="K29" s="440"/>
      <c r="L29" s="440"/>
      <c r="M29" s="440"/>
      <c r="N29" s="440"/>
      <c r="O29" s="440"/>
      <c r="P29" s="440"/>
      <c r="Q29" s="440"/>
      <c r="R29" s="440"/>
      <c r="S29" s="440"/>
      <c r="T29" s="440"/>
      <c r="U29" s="28"/>
      <c r="V29" s="28"/>
      <c r="W29" s="29"/>
      <c r="X29" s="30"/>
      <c r="Y29" s="30"/>
      <c r="Z29" s="30"/>
      <c r="AA29" s="30"/>
      <c r="AB29" s="30"/>
      <c r="AC29" s="30"/>
      <c r="AD29" s="30"/>
      <c r="AE29" s="30"/>
      <c r="AF29" s="30"/>
      <c r="AG29" s="30"/>
      <c r="AH29" s="31"/>
      <c r="AI29" s="31"/>
      <c r="AJ29" s="25"/>
      <c r="AK29" s="20"/>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row>
    <row r="30" spans="2:76" ht="21" customHeight="1" x14ac:dyDescent="0.15">
      <c r="C30" s="424" t="s">
        <v>24</v>
      </c>
      <c r="D30" s="425"/>
      <c r="E30" s="425"/>
      <c r="F30" s="425"/>
      <c r="G30" s="425"/>
      <c r="H30" s="425"/>
      <c r="I30" s="426"/>
      <c r="J30" s="38"/>
      <c r="K30" s="39" t="s">
        <v>25</v>
      </c>
      <c r="L30" s="39" t="s">
        <v>26</v>
      </c>
      <c r="M30" s="39"/>
      <c r="N30" s="39"/>
      <c r="O30" s="39"/>
      <c r="P30" s="39"/>
      <c r="Q30" s="39"/>
      <c r="R30" s="39"/>
      <c r="S30" s="39"/>
      <c r="T30" s="39"/>
      <c r="U30" s="39"/>
      <c r="V30" s="39"/>
      <c r="W30" s="39"/>
      <c r="X30" s="39"/>
      <c r="Y30" s="39"/>
      <c r="Z30" s="39"/>
      <c r="AA30" s="39"/>
      <c r="AB30" s="39"/>
      <c r="AC30" s="39"/>
      <c r="AD30" s="39"/>
      <c r="AE30" s="39"/>
      <c r="AF30" s="39"/>
      <c r="AG30" s="39"/>
      <c r="AH30" s="39"/>
      <c r="AI30" s="40"/>
      <c r="AJ30" s="25"/>
      <c r="AK30" s="20"/>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row>
    <row r="31" spans="2:76" ht="21" customHeight="1" x14ac:dyDescent="0.15">
      <c r="C31" s="427"/>
      <c r="D31" s="428"/>
      <c r="E31" s="428"/>
      <c r="F31" s="428"/>
      <c r="G31" s="428"/>
      <c r="H31" s="428"/>
      <c r="I31" s="429"/>
      <c r="J31" s="41"/>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3"/>
      <c r="AJ31" s="25"/>
      <c r="AK31" s="20"/>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row>
    <row r="32" spans="2:76" ht="21" customHeight="1" x14ac:dyDescent="0.15">
      <c r="B32" s="3"/>
      <c r="C32" s="18" t="s">
        <v>27</v>
      </c>
      <c r="D32" s="18"/>
      <c r="E32" s="18"/>
      <c r="F32" s="18"/>
      <c r="G32" s="44"/>
      <c r="H32" s="44"/>
      <c r="I32" s="44"/>
      <c r="J32" s="45"/>
      <c r="K32" s="45"/>
      <c r="L32" s="45"/>
      <c r="M32" s="45"/>
      <c r="N32" s="45"/>
      <c r="O32" s="46"/>
      <c r="P32" s="46"/>
      <c r="Q32" s="46"/>
      <c r="R32" s="46"/>
      <c r="S32" s="46"/>
      <c r="T32" s="46"/>
      <c r="U32" s="44"/>
      <c r="V32" s="47"/>
      <c r="W32" s="44"/>
      <c r="X32" s="44"/>
      <c r="Y32" s="44"/>
      <c r="Z32" s="44"/>
      <c r="AA32" s="44"/>
      <c r="AB32" s="44"/>
      <c r="AC32" s="44"/>
      <c r="AD32" s="44"/>
      <c r="AE32" s="44"/>
      <c r="AF32" s="44"/>
      <c r="AG32" s="3"/>
      <c r="AH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row>
    <row r="33" spans="2:76" ht="21" customHeight="1" x14ac:dyDescent="0.15">
      <c r="B33" s="3"/>
      <c r="C33" s="18"/>
      <c r="D33" s="18"/>
      <c r="E33" s="18"/>
      <c r="F33" s="18"/>
      <c r="G33" s="18"/>
      <c r="H33" s="44"/>
      <c r="I33" s="44"/>
      <c r="J33" s="44"/>
      <c r="K33" s="45"/>
      <c r="L33" s="45"/>
      <c r="M33" s="45"/>
      <c r="N33" s="45"/>
      <c r="O33" s="45"/>
      <c r="P33" s="46"/>
      <c r="Q33" s="46"/>
      <c r="R33" s="46"/>
      <c r="S33" s="46"/>
      <c r="T33" s="46"/>
      <c r="U33" s="46"/>
      <c r="V33" s="44"/>
      <c r="W33" s="47"/>
      <c r="X33" s="44"/>
      <c r="Y33" s="44"/>
      <c r="Z33" s="44"/>
      <c r="AA33" s="44"/>
      <c r="AB33" s="44"/>
      <c r="AC33" s="44"/>
      <c r="AD33" s="44"/>
      <c r="AE33" s="44"/>
      <c r="AF33" s="44"/>
      <c r="AG33" s="44"/>
      <c r="AH33" s="3"/>
      <c r="AI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row>
    <row r="34" spans="2:76" ht="21" customHeight="1" x14ac:dyDescent="0.15">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row>
  </sheetData>
  <sheetProtection sheet="1" objects="1" scenarios="1"/>
  <mergeCells count="39">
    <mergeCell ref="AJ1:AK1"/>
    <mergeCell ref="S7:W7"/>
    <mergeCell ref="X7:AI7"/>
    <mergeCell ref="D15:E15"/>
    <mergeCell ref="F15:G15"/>
    <mergeCell ref="H15:I15"/>
    <mergeCell ref="J15:K15"/>
    <mergeCell ref="AD1:AE1"/>
    <mergeCell ref="P8:R8"/>
    <mergeCell ref="S8:W8"/>
    <mergeCell ref="X8:AI8"/>
    <mergeCell ref="S9:W9"/>
    <mergeCell ref="X9:AI9"/>
    <mergeCell ref="AF1:AG1"/>
    <mergeCell ref="AH1:AI1"/>
    <mergeCell ref="C21:I21"/>
    <mergeCell ref="K21:AH21"/>
    <mergeCell ref="C22:I22"/>
    <mergeCell ref="C23:I23"/>
    <mergeCell ref="K23:L23"/>
    <mergeCell ref="M23:N23"/>
    <mergeCell ref="O23:P23"/>
    <mergeCell ref="Q23:R23"/>
    <mergeCell ref="S23:T23"/>
    <mergeCell ref="K22:T22"/>
    <mergeCell ref="K28:AI28"/>
    <mergeCell ref="C29:I29"/>
    <mergeCell ref="C30:I31"/>
    <mergeCell ref="U23:V23"/>
    <mergeCell ref="W23:X23"/>
    <mergeCell ref="Y23:Z23"/>
    <mergeCell ref="AA23:AB23"/>
    <mergeCell ref="AC23:AD23"/>
    <mergeCell ref="C24:I28"/>
    <mergeCell ref="K24:AI24"/>
    <mergeCell ref="K25:AI25"/>
    <mergeCell ref="K26:AI26"/>
    <mergeCell ref="K27:AI27"/>
    <mergeCell ref="K29:T29"/>
  </mergeCells>
  <phoneticPr fontId="4"/>
  <dataValidations count="1">
    <dataValidation imeMode="on" allowBlank="1" showInputMessage="1" showErrorMessage="1" sqref="G32:H32 J22 AC23 W10:AF10 J24:J30 BH10:BQ10"/>
  </dataValidations>
  <pageMargins left="0.6692913385826772" right="0.66929133858267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5"/>
  <sheetViews>
    <sheetView showGridLines="0" view="pageLayout" zoomScaleNormal="100" workbookViewId="0"/>
  </sheetViews>
  <sheetFormatPr defaultColWidth="1.69921875" defaultRowHeight="21" customHeight="1" x14ac:dyDescent="0.15"/>
  <cols>
    <col min="1" max="16384" width="1.69921875" style="48"/>
  </cols>
  <sheetData>
    <row r="1" spans="1:37" ht="15" customHeight="1" x14ac:dyDescent="0.15">
      <c r="A1" s="1" t="s">
        <v>28</v>
      </c>
      <c r="B1" s="2"/>
      <c r="C1" s="2"/>
      <c r="D1" s="2"/>
      <c r="E1" s="2"/>
      <c r="F1" s="2"/>
      <c r="G1" s="2"/>
      <c r="H1" s="2"/>
      <c r="I1" s="2"/>
      <c r="J1" s="2"/>
      <c r="K1" s="2"/>
      <c r="L1" s="2"/>
      <c r="M1" s="2"/>
      <c r="N1" s="2"/>
      <c r="O1" s="2"/>
      <c r="P1" s="2"/>
      <c r="Q1" s="2"/>
      <c r="R1" s="2"/>
      <c r="S1" s="2"/>
      <c r="T1" s="2"/>
      <c r="U1" s="2"/>
      <c r="V1" s="2"/>
      <c r="W1" s="2"/>
      <c r="X1" s="2"/>
      <c r="Y1" s="2"/>
      <c r="Z1" s="2"/>
      <c r="AA1" s="2"/>
      <c r="AB1" s="2"/>
      <c r="AC1" s="2"/>
      <c r="AD1" s="448" t="s">
        <v>1</v>
      </c>
      <c r="AE1" s="448"/>
      <c r="AF1" s="449" t="s">
        <v>2</v>
      </c>
      <c r="AG1" s="449"/>
      <c r="AH1" s="450" t="s">
        <v>3</v>
      </c>
      <c r="AI1" s="450"/>
      <c r="AJ1" s="445" t="s">
        <v>4</v>
      </c>
      <c r="AK1" s="445"/>
    </row>
    <row r="2" spans="1:37" ht="1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3"/>
      <c r="AD2" s="2"/>
      <c r="AE2" s="2"/>
      <c r="AF2" s="2"/>
      <c r="AG2" s="2"/>
      <c r="AH2" s="2"/>
      <c r="AI2" s="2"/>
      <c r="AJ2" s="2"/>
      <c r="AK2" s="2"/>
    </row>
    <row r="3" spans="1:37" ht="21" customHeight="1" x14ac:dyDescent="0.15">
      <c r="A3" s="2"/>
      <c r="B3" s="2"/>
      <c r="C3" s="484" t="s">
        <v>29</v>
      </c>
      <c r="D3" s="484"/>
      <c r="E3" s="484"/>
      <c r="F3" s="484"/>
      <c r="G3" s="484"/>
      <c r="H3" s="484"/>
      <c r="I3" s="484"/>
      <c r="J3" s="484"/>
      <c r="K3" s="484"/>
      <c r="L3" s="484"/>
      <c r="M3" s="484"/>
      <c r="N3" s="484"/>
      <c r="O3" s="484"/>
      <c r="P3" s="484"/>
      <c r="Q3" s="484"/>
      <c r="R3" s="484"/>
      <c r="S3" s="484"/>
      <c r="T3" s="484"/>
      <c r="U3" s="484"/>
      <c r="V3" s="484"/>
      <c r="W3" s="484"/>
      <c r="X3" s="484"/>
      <c r="Y3" s="484"/>
      <c r="Z3" s="484"/>
      <c r="AA3" s="484"/>
      <c r="AB3" s="484"/>
      <c r="AC3" s="484"/>
      <c r="AD3" s="484"/>
      <c r="AE3" s="484"/>
      <c r="AF3" s="484"/>
      <c r="AG3" s="484"/>
      <c r="AH3" s="484"/>
      <c r="AI3" s="484"/>
      <c r="AJ3" s="2"/>
      <c r="AK3" s="2"/>
    </row>
    <row r="4" spans="1:37" ht="15" customHeight="1" x14ac:dyDescent="0.15">
      <c r="A4" s="2"/>
      <c r="B4" s="2"/>
      <c r="C4" s="8"/>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7" ht="21" customHeight="1" x14ac:dyDescent="0.15">
      <c r="A5" s="2"/>
      <c r="B5" s="2"/>
      <c r="C5" s="8" t="s">
        <v>5</v>
      </c>
      <c r="D5" s="2"/>
      <c r="E5" s="2"/>
      <c r="F5" s="2"/>
      <c r="G5" s="2"/>
      <c r="H5" s="2"/>
      <c r="I5" s="2"/>
      <c r="J5" s="2" t="s">
        <v>6</v>
      </c>
      <c r="K5" s="2"/>
      <c r="L5" s="2"/>
      <c r="M5" s="2"/>
      <c r="N5" s="2"/>
      <c r="O5" s="2"/>
      <c r="P5" s="2"/>
      <c r="Q5" s="2"/>
      <c r="R5" s="2"/>
      <c r="S5" s="2"/>
      <c r="T5" s="2"/>
      <c r="U5" s="2"/>
      <c r="V5" s="2"/>
      <c r="W5" s="2"/>
      <c r="X5" s="2"/>
      <c r="Y5" s="2"/>
      <c r="Z5" s="2"/>
      <c r="AA5" s="2"/>
      <c r="AB5" s="2"/>
      <c r="AC5" s="2"/>
      <c r="AD5" s="2"/>
      <c r="AE5" s="2"/>
      <c r="AF5" s="2"/>
      <c r="AG5" s="2"/>
      <c r="AH5" s="2"/>
      <c r="AI5" s="2"/>
      <c r="AJ5" s="2"/>
      <c r="AK5" s="2"/>
    </row>
    <row r="6" spans="1:37" ht="21"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row>
    <row r="7" spans="1:37" ht="21" customHeight="1" x14ac:dyDescent="0.15">
      <c r="A7" s="2"/>
      <c r="B7" s="2"/>
      <c r="C7" s="2"/>
      <c r="D7" s="2"/>
      <c r="E7" s="2"/>
      <c r="F7" s="2"/>
      <c r="G7" s="2"/>
      <c r="H7" s="2"/>
      <c r="I7" s="2"/>
      <c r="J7" s="2"/>
      <c r="K7" s="2"/>
      <c r="L7" s="2"/>
      <c r="M7" s="2"/>
      <c r="N7" s="2"/>
      <c r="O7" s="2"/>
      <c r="P7" s="2"/>
      <c r="Q7" s="2"/>
      <c r="R7" s="2"/>
      <c r="S7" s="446" t="s">
        <v>7</v>
      </c>
      <c r="T7" s="446"/>
      <c r="U7" s="446"/>
      <c r="V7" s="446"/>
      <c r="W7" s="446"/>
      <c r="X7" s="447"/>
      <c r="Y7" s="447"/>
      <c r="Z7" s="447"/>
      <c r="AA7" s="447"/>
      <c r="AB7" s="447"/>
      <c r="AC7" s="447"/>
      <c r="AD7" s="447"/>
      <c r="AE7" s="447"/>
      <c r="AF7" s="447"/>
      <c r="AG7" s="447"/>
      <c r="AH7" s="447"/>
      <c r="AI7" s="447"/>
      <c r="AJ7" s="447"/>
      <c r="AK7" s="447"/>
    </row>
    <row r="8" spans="1:37" ht="21" customHeight="1" x14ac:dyDescent="0.15">
      <c r="A8" s="2"/>
      <c r="B8" s="2"/>
      <c r="C8" s="2"/>
      <c r="D8" s="2"/>
      <c r="E8" s="2"/>
      <c r="F8" s="2"/>
      <c r="G8" s="2"/>
      <c r="H8" s="2"/>
      <c r="I8" s="2"/>
      <c r="J8" s="2"/>
      <c r="K8" s="2"/>
      <c r="L8" s="2"/>
      <c r="M8" s="2"/>
      <c r="N8" s="2"/>
      <c r="O8" s="2"/>
      <c r="P8" s="451" t="s">
        <v>8</v>
      </c>
      <c r="Q8" s="451"/>
      <c r="R8" s="451"/>
      <c r="S8" s="446" t="s">
        <v>9</v>
      </c>
      <c r="T8" s="446"/>
      <c r="U8" s="446"/>
      <c r="V8" s="446"/>
      <c r="W8" s="446"/>
      <c r="X8" s="447"/>
      <c r="Y8" s="447"/>
      <c r="Z8" s="447"/>
      <c r="AA8" s="447"/>
      <c r="AB8" s="447"/>
      <c r="AC8" s="447"/>
      <c r="AD8" s="447"/>
      <c r="AE8" s="447"/>
      <c r="AF8" s="447"/>
      <c r="AG8" s="447"/>
      <c r="AH8" s="447"/>
      <c r="AI8" s="447"/>
      <c r="AJ8" s="49"/>
      <c r="AK8" s="49"/>
    </row>
    <row r="9" spans="1:37" ht="21" customHeight="1" x14ac:dyDescent="0.15">
      <c r="A9" s="2"/>
      <c r="B9" s="2"/>
      <c r="C9" s="2"/>
      <c r="D9" s="2"/>
      <c r="E9" s="2"/>
      <c r="F9" s="2"/>
      <c r="G9" s="2"/>
      <c r="H9" s="2"/>
      <c r="I9" s="2"/>
      <c r="J9" s="2"/>
      <c r="K9" s="2"/>
      <c r="L9" s="2"/>
      <c r="M9" s="2"/>
      <c r="N9" s="2"/>
      <c r="O9" s="2"/>
      <c r="P9" s="2"/>
      <c r="Q9" s="2"/>
      <c r="R9" s="2"/>
      <c r="S9" s="452" t="s">
        <v>10</v>
      </c>
      <c r="T9" s="452"/>
      <c r="U9" s="452"/>
      <c r="V9" s="452"/>
      <c r="W9" s="452"/>
      <c r="X9" s="447"/>
      <c r="Y9" s="447"/>
      <c r="Z9" s="447"/>
      <c r="AA9" s="447"/>
      <c r="AB9" s="447"/>
      <c r="AC9" s="447"/>
      <c r="AD9" s="447"/>
      <c r="AE9" s="447"/>
      <c r="AF9" s="447"/>
      <c r="AG9" s="447"/>
      <c r="AH9" s="447"/>
      <c r="AI9" s="447"/>
      <c r="AJ9" s="49"/>
      <c r="AK9" s="49"/>
    </row>
    <row r="11" spans="1:37" ht="21" customHeight="1" x14ac:dyDescent="0.15">
      <c r="A11" s="2"/>
      <c r="B11" s="2"/>
      <c r="C11" s="50" t="s">
        <v>30</v>
      </c>
      <c r="D11" s="2"/>
      <c r="E11" s="2"/>
      <c r="F11" s="2"/>
      <c r="G11" s="15"/>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row>
    <row r="13" spans="1:37" ht="21" customHeight="1" x14ac:dyDescent="0.15">
      <c r="A13" s="51"/>
      <c r="B13" s="51"/>
      <c r="C13" s="51"/>
      <c r="D13" s="51"/>
      <c r="E13" s="51"/>
      <c r="F13" s="51"/>
      <c r="G13" s="51"/>
      <c r="H13" s="51"/>
      <c r="I13" s="51"/>
      <c r="J13" s="51"/>
      <c r="K13" s="51"/>
      <c r="L13" s="51"/>
      <c r="M13" s="51"/>
      <c r="N13" s="51"/>
      <c r="O13" s="51"/>
      <c r="P13" s="51"/>
      <c r="Q13" s="51"/>
      <c r="R13" s="51"/>
      <c r="S13" s="52" t="s">
        <v>16</v>
      </c>
      <c r="T13" s="51"/>
      <c r="U13" s="51"/>
      <c r="V13" s="51"/>
      <c r="W13" s="51"/>
      <c r="X13" s="51"/>
      <c r="Y13" s="51"/>
      <c r="Z13" s="51"/>
      <c r="AA13" s="51"/>
      <c r="AB13" s="51"/>
      <c r="AC13" s="51"/>
      <c r="AD13" s="51"/>
      <c r="AE13" s="51"/>
      <c r="AF13" s="51"/>
      <c r="AG13" s="51"/>
      <c r="AH13" s="51"/>
      <c r="AI13" s="51"/>
      <c r="AJ13" s="53"/>
      <c r="AK13" s="53"/>
    </row>
    <row r="14" spans="1:37" ht="21" customHeight="1" x14ac:dyDescent="0.15">
      <c r="A14" s="481" t="s">
        <v>31</v>
      </c>
      <c r="B14" s="481"/>
      <c r="C14" s="481"/>
      <c r="D14" s="481"/>
      <c r="E14" s="54" t="s">
        <v>32</v>
      </c>
      <c r="F14" s="482"/>
      <c r="G14" s="482"/>
      <c r="H14" s="482"/>
      <c r="I14" s="482"/>
      <c r="J14" s="482"/>
      <c r="K14" s="482"/>
      <c r="L14" s="482"/>
      <c r="M14" s="482"/>
      <c r="N14" s="482"/>
      <c r="O14" s="482"/>
      <c r="P14" s="482"/>
      <c r="Q14" s="482"/>
      <c r="R14" s="482"/>
      <c r="S14" s="482"/>
      <c r="T14" s="482"/>
      <c r="U14" s="482"/>
      <c r="V14" s="482"/>
      <c r="W14" s="482"/>
      <c r="X14" s="482"/>
      <c r="Y14" s="482"/>
      <c r="Z14" s="482"/>
      <c r="AA14" s="482"/>
      <c r="AB14" s="482"/>
      <c r="AC14" s="482"/>
      <c r="AD14" s="482"/>
      <c r="AE14" s="482"/>
      <c r="AF14" s="482"/>
      <c r="AG14" s="482"/>
      <c r="AH14" s="482"/>
      <c r="AI14" s="51"/>
      <c r="AJ14" s="53"/>
      <c r="AK14" s="53"/>
    </row>
    <row r="15" spans="1:37" ht="30" customHeight="1" x14ac:dyDescent="0.15">
      <c r="A15" s="478" t="s">
        <v>33</v>
      </c>
      <c r="B15" s="479"/>
      <c r="C15" s="479"/>
      <c r="D15" s="480"/>
      <c r="E15" s="478" t="s">
        <v>34</v>
      </c>
      <c r="F15" s="479"/>
      <c r="G15" s="479"/>
      <c r="H15" s="480"/>
      <c r="I15" s="478" t="s">
        <v>35</v>
      </c>
      <c r="J15" s="480"/>
      <c r="K15" s="478" t="s">
        <v>36</v>
      </c>
      <c r="L15" s="479"/>
      <c r="M15" s="480"/>
      <c r="N15" s="483" t="s">
        <v>37</v>
      </c>
      <c r="O15" s="479"/>
      <c r="P15" s="480"/>
      <c r="Q15" s="483" t="s">
        <v>38</v>
      </c>
      <c r="R15" s="479"/>
      <c r="S15" s="479"/>
      <c r="T15" s="480"/>
      <c r="U15" s="483" t="s">
        <v>39</v>
      </c>
      <c r="V15" s="479"/>
      <c r="W15" s="480"/>
      <c r="X15" s="478" t="s">
        <v>40</v>
      </c>
      <c r="Y15" s="479"/>
      <c r="Z15" s="479"/>
      <c r="AA15" s="480"/>
      <c r="AB15" s="483" t="s">
        <v>41</v>
      </c>
      <c r="AC15" s="479"/>
      <c r="AD15" s="480"/>
      <c r="AE15" s="478" t="s">
        <v>42</v>
      </c>
      <c r="AF15" s="479"/>
      <c r="AG15" s="479"/>
      <c r="AH15" s="480"/>
      <c r="AI15" s="478" t="s">
        <v>43</v>
      </c>
      <c r="AJ15" s="479"/>
      <c r="AK15" s="480"/>
    </row>
    <row r="16" spans="1:37" ht="21" customHeight="1" x14ac:dyDescent="0.15">
      <c r="A16" s="459"/>
      <c r="B16" s="460"/>
      <c r="C16" s="460"/>
      <c r="D16" s="461"/>
      <c r="E16" s="485"/>
      <c r="F16" s="486"/>
      <c r="G16" s="486"/>
      <c r="H16" s="487"/>
      <c r="I16" s="465"/>
      <c r="J16" s="466"/>
      <c r="K16" s="467"/>
      <c r="L16" s="468"/>
      <c r="M16" s="469"/>
      <c r="N16" s="453"/>
      <c r="O16" s="454"/>
      <c r="P16" s="455"/>
      <c r="Q16" s="453">
        <f>K16*N16</f>
        <v>0</v>
      </c>
      <c r="R16" s="454"/>
      <c r="S16" s="454"/>
      <c r="T16" s="455"/>
      <c r="U16" s="453"/>
      <c r="V16" s="454"/>
      <c r="W16" s="455"/>
      <c r="X16" s="453">
        <f>K16*U16</f>
        <v>0</v>
      </c>
      <c r="Y16" s="454"/>
      <c r="Z16" s="454"/>
      <c r="AA16" s="455"/>
      <c r="AB16" s="456"/>
      <c r="AC16" s="457"/>
      <c r="AD16" s="458"/>
      <c r="AE16" s="453">
        <f>X16-Q16</f>
        <v>0</v>
      </c>
      <c r="AF16" s="454"/>
      <c r="AG16" s="454"/>
      <c r="AH16" s="455"/>
      <c r="AI16" s="462"/>
      <c r="AJ16" s="463"/>
      <c r="AK16" s="464"/>
    </row>
    <row r="17" spans="1:37" ht="21" customHeight="1" x14ac:dyDescent="0.15">
      <c r="A17" s="459"/>
      <c r="B17" s="460"/>
      <c r="C17" s="460"/>
      <c r="D17" s="461"/>
      <c r="E17" s="459"/>
      <c r="F17" s="460"/>
      <c r="G17" s="460"/>
      <c r="H17" s="461"/>
      <c r="I17" s="465"/>
      <c r="J17" s="466"/>
      <c r="K17" s="467"/>
      <c r="L17" s="468"/>
      <c r="M17" s="469"/>
      <c r="N17" s="453"/>
      <c r="O17" s="454"/>
      <c r="P17" s="455"/>
      <c r="Q17" s="453">
        <f>K17*N17</f>
        <v>0</v>
      </c>
      <c r="R17" s="454"/>
      <c r="S17" s="454"/>
      <c r="T17" s="455"/>
      <c r="U17" s="453"/>
      <c r="V17" s="454"/>
      <c r="W17" s="455"/>
      <c r="X17" s="453">
        <f>K17*U17</f>
        <v>0</v>
      </c>
      <c r="Y17" s="454"/>
      <c r="Z17" s="454"/>
      <c r="AA17" s="455"/>
      <c r="AB17" s="456"/>
      <c r="AC17" s="457"/>
      <c r="AD17" s="458"/>
      <c r="AE17" s="453">
        <f t="shared" ref="AE17:AE18" si="0">X17-Q17</f>
        <v>0</v>
      </c>
      <c r="AF17" s="454"/>
      <c r="AG17" s="454"/>
      <c r="AH17" s="455"/>
      <c r="AI17" s="462"/>
      <c r="AJ17" s="463"/>
      <c r="AK17" s="464"/>
    </row>
    <row r="18" spans="1:37" ht="21" customHeight="1" x14ac:dyDescent="0.15">
      <c r="A18" s="459"/>
      <c r="B18" s="460"/>
      <c r="C18" s="460"/>
      <c r="D18" s="461"/>
      <c r="E18" s="459"/>
      <c r="F18" s="460"/>
      <c r="G18" s="460"/>
      <c r="H18" s="461"/>
      <c r="I18" s="465"/>
      <c r="J18" s="466"/>
      <c r="K18" s="467"/>
      <c r="L18" s="468"/>
      <c r="M18" s="469"/>
      <c r="N18" s="453"/>
      <c r="O18" s="454"/>
      <c r="P18" s="455"/>
      <c r="Q18" s="453">
        <f t="shared" ref="Q18" si="1">K18*N18</f>
        <v>0</v>
      </c>
      <c r="R18" s="454"/>
      <c r="S18" s="454"/>
      <c r="T18" s="455"/>
      <c r="U18" s="453"/>
      <c r="V18" s="454"/>
      <c r="W18" s="455"/>
      <c r="X18" s="453">
        <f t="shared" ref="X18" si="2">K18*U18</f>
        <v>0</v>
      </c>
      <c r="Y18" s="454"/>
      <c r="Z18" s="454"/>
      <c r="AA18" s="455"/>
      <c r="AB18" s="456"/>
      <c r="AC18" s="457"/>
      <c r="AD18" s="458"/>
      <c r="AE18" s="453">
        <f t="shared" si="0"/>
        <v>0</v>
      </c>
      <c r="AF18" s="454"/>
      <c r="AG18" s="454"/>
      <c r="AH18" s="455"/>
      <c r="AI18" s="462"/>
      <c r="AJ18" s="463"/>
      <c r="AK18" s="464"/>
    </row>
    <row r="19" spans="1:37" ht="21" customHeight="1" x14ac:dyDescent="0.15">
      <c r="A19" s="465"/>
      <c r="B19" s="477"/>
      <c r="C19" s="477"/>
      <c r="D19" s="466"/>
      <c r="E19" s="459"/>
      <c r="F19" s="460"/>
      <c r="G19" s="460"/>
      <c r="H19" s="461"/>
      <c r="I19" s="465"/>
      <c r="J19" s="466"/>
      <c r="K19" s="467"/>
      <c r="L19" s="468"/>
      <c r="M19" s="469"/>
      <c r="N19" s="453"/>
      <c r="O19" s="454"/>
      <c r="P19" s="455"/>
      <c r="Q19" s="453">
        <f>SUM(Q16:T18)</f>
        <v>0</v>
      </c>
      <c r="R19" s="454"/>
      <c r="S19" s="454"/>
      <c r="T19" s="455"/>
      <c r="U19" s="453"/>
      <c r="V19" s="454"/>
      <c r="W19" s="455"/>
      <c r="X19" s="453">
        <f>SUM(X16:AA18)</f>
        <v>0</v>
      </c>
      <c r="Y19" s="454"/>
      <c r="Z19" s="454"/>
      <c r="AA19" s="455"/>
      <c r="AB19" s="456"/>
      <c r="AC19" s="457"/>
      <c r="AD19" s="458"/>
      <c r="AE19" s="453">
        <f>SUM(AE16:AH18)</f>
        <v>0</v>
      </c>
      <c r="AF19" s="454"/>
      <c r="AG19" s="454"/>
      <c r="AH19" s="455"/>
      <c r="AI19" s="462"/>
      <c r="AJ19" s="463"/>
      <c r="AK19" s="464"/>
    </row>
    <row r="20" spans="1:37" ht="21" customHeight="1" x14ac:dyDescent="0.15">
      <c r="A20" s="459"/>
      <c r="B20" s="460"/>
      <c r="C20" s="460"/>
      <c r="D20" s="461"/>
      <c r="E20" s="459"/>
      <c r="F20" s="460"/>
      <c r="G20" s="460"/>
      <c r="H20" s="461"/>
      <c r="I20" s="465"/>
      <c r="J20" s="466"/>
      <c r="K20" s="467"/>
      <c r="L20" s="468"/>
      <c r="M20" s="469"/>
      <c r="N20" s="453"/>
      <c r="O20" s="454"/>
      <c r="P20" s="455"/>
      <c r="Q20" s="453">
        <f>Q19</f>
        <v>0</v>
      </c>
      <c r="R20" s="454"/>
      <c r="S20" s="454"/>
      <c r="T20" s="455"/>
      <c r="U20" s="453"/>
      <c r="V20" s="454"/>
      <c r="W20" s="455"/>
      <c r="X20" s="453">
        <f>X19</f>
        <v>0</v>
      </c>
      <c r="Y20" s="454"/>
      <c r="Z20" s="454"/>
      <c r="AA20" s="455"/>
      <c r="AB20" s="456"/>
      <c r="AC20" s="457"/>
      <c r="AD20" s="458"/>
      <c r="AE20" s="453">
        <f>AE19</f>
        <v>0</v>
      </c>
      <c r="AF20" s="454"/>
      <c r="AG20" s="454"/>
      <c r="AH20" s="455"/>
      <c r="AI20" s="462"/>
      <c r="AJ20" s="463"/>
      <c r="AK20" s="464"/>
    </row>
    <row r="21" spans="1:37" ht="21" customHeight="1" x14ac:dyDescent="0.15">
      <c r="A21" s="459"/>
      <c r="B21" s="460"/>
      <c r="C21" s="460"/>
      <c r="D21" s="461"/>
      <c r="E21" s="459"/>
      <c r="F21" s="460"/>
      <c r="G21" s="460"/>
      <c r="H21" s="461"/>
      <c r="I21" s="465"/>
      <c r="J21" s="466"/>
      <c r="K21" s="467"/>
      <c r="L21" s="468"/>
      <c r="M21" s="469"/>
      <c r="N21" s="453"/>
      <c r="O21" s="454"/>
      <c r="P21" s="455"/>
      <c r="Q21" s="453">
        <f t="shared" ref="Q21:Q37" si="3">Q20</f>
        <v>0</v>
      </c>
      <c r="R21" s="454"/>
      <c r="S21" s="454"/>
      <c r="T21" s="455"/>
      <c r="U21" s="453"/>
      <c r="V21" s="454"/>
      <c r="W21" s="455"/>
      <c r="X21" s="453">
        <f t="shared" ref="X21:X37" si="4">X20</f>
        <v>0</v>
      </c>
      <c r="Y21" s="454"/>
      <c r="Z21" s="454"/>
      <c r="AA21" s="455"/>
      <c r="AB21" s="456"/>
      <c r="AC21" s="457"/>
      <c r="AD21" s="458"/>
      <c r="AE21" s="453">
        <f t="shared" ref="AE21:AE37" si="5">AE20</f>
        <v>0</v>
      </c>
      <c r="AF21" s="454"/>
      <c r="AG21" s="454"/>
      <c r="AH21" s="455"/>
      <c r="AI21" s="459"/>
      <c r="AJ21" s="460"/>
      <c r="AK21" s="461"/>
    </row>
    <row r="22" spans="1:37" ht="21" customHeight="1" x14ac:dyDescent="0.15">
      <c r="A22" s="459"/>
      <c r="B22" s="460"/>
      <c r="C22" s="460"/>
      <c r="D22" s="461"/>
      <c r="E22" s="459"/>
      <c r="F22" s="460"/>
      <c r="G22" s="460"/>
      <c r="H22" s="461"/>
      <c r="I22" s="465"/>
      <c r="J22" s="466"/>
      <c r="K22" s="467"/>
      <c r="L22" s="468"/>
      <c r="M22" s="469"/>
      <c r="N22" s="453"/>
      <c r="O22" s="454"/>
      <c r="P22" s="455"/>
      <c r="Q22" s="453">
        <f t="shared" si="3"/>
        <v>0</v>
      </c>
      <c r="R22" s="454"/>
      <c r="S22" s="454"/>
      <c r="T22" s="455"/>
      <c r="U22" s="453"/>
      <c r="V22" s="454"/>
      <c r="W22" s="455"/>
      <c r="X22" s="453">
        <f t="shared" si="4"/>
        <v>0</v>
      </c>
      <c r="Y22" s="454"/>
      <c r="Z22" s="454"/>
      <c r="AA22" s="455"/>
      <c r="AB22" s="456"/>
      <c r="AC22" s="457"/>
      <c r="AD22" s="458"/>
      <c r="AE22" s="453">
        <f t="shared" si="5"/>
        <v>0</v>
      </c>
      <c r="AF22" s="454"/>
      <c r="AG22" s="454"/>
      <c r="AH22" s="455"/>
      <c r="AI22" s="459"/>
      <c r="AJ22" s="460"/>
      <c r="AK22" s="461"/>
    </row>
    <row r="23" spans="1:37" ht="21" customHeight="1" x14ac:dyDescent="0.15">
      <c r="A23" s="459"/>
      <c r="B23" s="460"/>
      <c r="C23" s="460"/>
      <c r="D23" s="461"/>
      <c r="E23" s="459"/>
      <c r="F23" s="460"/>
      <c r="G23" s="460"/>
      <c r="H23" s="461"/>
      <c r="I23" s="465"/>
      <c r="J23" s="466"/>
      <c r="K23" s="467"/>
      <c r="L23" s="468"/>
      <c r="M23" s="469"/>
      <c r="N23" s="453"/>
      <c r="O23" s="454"/>
      <c r="P23" s="455"/>
      <c r="Q23" s="453">
        <f t="shared" si="3"/>
        <v>0</v>
      </c>
      <c r="R23" s="454"/>
      <c r="S23" s="454"/>
      <c r="T23" s="455"/>
      <c r="U23" s="453"/>
      <c r="V23" s="454"/>
      <c r="W23" s="455"/>
      <c r="X23" s="453">
        <f t="shared" si="4"/>
        <v>0</v>
      </c>
      <c r="Y23" s="454"/>
      <c r="Z23" s="454"/>
      <c r="AA23" s="455"/>
      <c r="AB23" s="456"/>
      <c r="AC23" s="457"/>
      <c r="AD23" s="458"/>
      <c r="AE23" s="453">
        <f t="shared" si="5"/>
        <v>0</v>
      </c>
      <c r="AF23" s="454"/>
      <c r="AG23" s="454"/>
      <c r="AH23" s="455"/>
      <c r="AI23" s="459"/>
      <c r="AJ23" s="460"/>
      <c r="AK23" s="461"/>
    </row>
    <row r="24" spans="1:37" ht="21" customHeight="1" x14ac:dyDescent="0.15">
      <c r="A24" s="459"/>
      <c r="B24" s="460"/>
      <c r="C24" s="460"/>
      <c r="D24" s="461"/>
      <c r="E24" s="459"/>
      <c r="F24" s="460"/>
      <c r="G24" s="460"/>
      <c r="H24" s="461"/>
      <c r="I24" s="465"/>
      <c r="J24" s="466"/>
      <c r="K24" s="467"/>
      <c r="L24" s="468"/>
      <c r="M24" s="469"/>
      <c r="N24" s="453"/>
      <c r="O24" s="454"/>
      <c r="P24" s="455"/>
      <c r="Q24" s="453">
        <f t="shared" si="3"/>
        <v>0</v>
      </c>
      <c r="R24" s="454"/>
      <c r="S24" s="454"/>
      <c r="T24" s="455"/>
      <c r="U24" s="453"/>
      <c r="V24" s="454"/>
      <c r="W24" s="455"/>
      <c r="X24" s="453">
        <f t="shared" si="4"/>
        <v>0</v>
      </c>
      <c r="Y24" s="454"/>
      <c r="Z24" s="454"/>
      <c r="AA24" s="455"/>
      <c r="AB24" s="456"/>
      <c r="AC24" s="457"/>
      <c r="AD24" s="458"/>
      <c r="AE24" s="453">
        <f t="shared" si="5"/>
        <v>0</v>
      </c>
      <c r="AF24" s="454"/>
      <c r="AG24" s="454"/>
      <c r="AH24" s="455"/>
      <c r="AI24" s="459"/>
      <c r="AJ24" s="460"/>
      <c r="AK24" s="461"/>
    </row>
    <row r="25" spans="1:37" ht="21" customHeight="1" x14ac:dyDescent="0.15">
      <c r="A25" s="459"/>
      <c r="B25" s="460"/>
      <c r="C25" s="460"/>
      <c r="D25" s="461"/>
      <c r="E25" s="459"/>
      <c r="F25" s="460"/>
      <c r="G25" s="460"/>
      <c r="H25" s="461"/>
      <c r="I25" s="465"/>
      <c r="J25" s="466"/>
      <c r="K25" s="467"/>
      <c r="L25" s="468"/>
      <c r="M25" s="469"/>
      <c r="N25" s="453"/>
      <c r="O25" s="454"/>
      <c r="P25" s="455"/>
      <c r="Q25" s="453">
        <f t="shared" si="3"/>
        <v>0</v>
      </c>
      <c r="R25" s="454"/>
      <c r="S25" s="454"/>
      <c r="T25" s="455"/>
      <c r="U25" s="453"/>
      <c r="V25" s="454"/>
      <c r="W25" s="455"/>
      <c r="X25" s="453">
        <f t="shared" si="4"/>
        <v>0</v>
      </c>
      <c r="Y25" s="454"/>
      <c r="Z25" s="454"/>
      <c r="AA25" s="455"/>
      <c r="AB25" s="456"/>
      <c r="AC25" s="457"/>
      <c r="AD25" s="458"/>
      <c r="AE25" s="453">
        <f t="shared" si="5"/>
        <v>0</v>
      </c>
      <c r="AF25" s="454"/>
      <c r="AG25" s="454"/>
      <c r="AH25" s="455"/>
      <c r="AI25" s="459"/>
      <c r="AJ25" s="460"/>
      <c r="AK25" s="461"/>
    </row>
    <row r="26" spans="1:37" ht="21" customHeight="1" x14ac:dyDescent="0.15">
      <c r="A26" s="459"/>
      <c r="B26" s="460"/>
      <c r="C26" s="460"/>
      <c r="D26" s="461"/>
      <c r="E26" s="459"/>
      <c r="F26" s="460"/>
      <c r="G26" s="460"/>
      <c r="H26" s="461"/>
      <c r="I26" s="465"/>
      <c r="J26" s="466"/>
      <c r="K26" s="467"/>
      <c r="L26" s="468"/>
      <c r="M26" s="469"/>
      <c r="N26" s="453"/>
      <c r="O26" s="454"/>
      <c r="P26" s="455"/>
      <c r="Q26" s="453">
        <f t="shared" si="3"/>
        <v>0</v>
      </c>
      <c r="R26" s="454"/>
      <c r="S26" s="454"/>
      <c r="T26" s="455"/>
      <c r="U26" s="453"/>
      <c r="V26" s="454"/>
      <c r="W26" s="455"/>
      <c r="X26" s="453">
        <f t="shared" si="4"/>
        <v>0</v>
      </c>
      <c r="Y26" s="454"/>
      <c r="Z26" s="454"/>
      <c r="AA26" s="455"/>
      <c r="AB26" s="456"/>
      <c r="AC26" s="457"/>
      <c r="AD26" s="458"/>
      <c r="AE26" s="453">
        <f t="shared" si="5"/>
        <v>0</v>
      </c>
      <c r="AF26" s="454"/>
      <c r="AG26" s="454"/>
      <c r="AH26" s="455"/>
      <c r="AI26" s="459"/>
      <c r="AJ26" s="460"/>
      <c r="AK26" s="461"/>
    </row>
    <row r="27" spans="1:37" ht="21" customHeight="1" x14ac:dyDescent="0.15">
      <c r="A27" s="459"/>
      <c r="B27" s="460"/>
      <c r="C27" s="460"/>
      <c r="D27" s="461"/>
      <c r="E27" s="459"/>
      <c r="F27" s="460"/>
      <c r="G27" s="460"/>
      <c r="H27" s="461"/>
      <c r="I27" s="465"/>
      <c r="J27" s="466"/>
      <c r="K27" s="467"/>
      <c r="L27" s="468"/>
      <c r="M27" s="469"/>
      <c r="N27" s="453"/>
      <c r="O27" s="454"/>
      <c r="P27" s="455"/>
      <c r="Q27" s="453">
        <f t="shared" si="3"/>
        <v>0</v>
      </c>
      <c r="R27" s="454"/>
      <c r="S27" s="454"/>
      <c r="T27" s="455"/>
      <c r="U27" s="453"/>
      <c r="V27" s="454"/>
      <c r="W27" s="455"/>
      <c r="X27" s="453">
        <f t="shared" si="4"/>
        <v>0</v>
      </c>
      <c r="Y27" s="454"/>
      <c r="Z27" s="454"/>
      <c r="AA27" s="455"/>
      <c r="AB27" s="456"/>
      <c r="AC27" s="457"/>
      <c r="AD27" s="458"/>
      <c r="AE27" s="453">
        <f t="shared" si="5"/>
        <v>0</v>
      </c>
      <c r="AF27" s="454"/>
      <c r="AG27" s="454"/>
      <c r="AH27" s="455"/>
      <c r="AI27" s="459"/>
      <c r="AJ27" s="460"/>
      <c r="AK27" s="461"/>
    </row>
    <row r="28" spans="1:37" ht="21" customHeight="1" x14ac:dyDescent="0.15">
      <c r="A28" s="465"/>
      <c r="B28" s="477"/>
      <c r="C28" s="477"/>
      <c r="D28" s="466"/>
      <c r="E28" s="459"/>
      <c r="F28" s="460"/>
      <c r="G28" s="460"/>
      <c r="H28" s="461"/>
      <c r="I28" s="465"/>
      <c r="J28" s="466"/>
      <c r="K28" s="467"/>
      <c r="L28" s="468"/>
      <c r="M28" s="469"/>
      <c r="N28" s="453"/>
      <c r="O28" s="454"/>
      <c r="P28" s="455"/>
      <c r="Q28" s="453">
        <f t="shared" si="3"/>
        <v>0</v>
      </c>
      <c r="R28" s="454"/>
      <c r="S28" s="454"/>
      <c r="T28" s="455"/>
      <c r="U28" s="453"/>
      <c r="V28" s="454"/>
      <c r="W28" s="455"/>
      <c r="X28" s="453">
        <f t="shared" si="4"/>
        <v>0</v>
      </c>
      <c r="Y28" s="454"/>
      <c r="Z28" s="454"/>
      <c r="AA28" s="455"/>
      <c r="AB28" s="456"/>
      <c r="AC28" s="457"/>
      <c r="AD28" s="458"/>
      <c r="AE28" s="453">
        <f t="shared" si="5"/>
        <v>0</v>
      </c>
      <c r="AF28" s="454"/>
      <c r="AG28" s="454"/>
      <c r="AH28" s="455"/>
      <c r="AI28" s="459"/>
      <c r="AJ28" s="460"/>
      <c r="AK28" s="461"/>
    </row>
    <row r="29" spans="1:37" ht="21" customHeight="1" x14ac:dyDescent="0.15">
      <c r="A29" s="459"/>
      <c r="B29" s="460"/>
      <c r="C29" s="460"/>
      <c r="D29" s="461"/>
      <c r="E29" s="459"/>
      <c r="F29" s="460"/>
      <c r="G29" s="460"/>
      <c r="H29" s="461"/>
      <c r="I29" s="465"/>
      <c r="J29" s="466"/>
      <c r="K29" s="467"/>
      <c r="L29" s="468"/>
      <c r="M29" s="469"/>
      <c r="N29" s="453"/>
      <c r="O29" s="454"/>
      <c r="P29" s="455"/>
      <c r="Q29" s="453">
        <f t="shared" si="3"/>
        <v>0</v>
      </c>
      <c r="R29" s="454"/>
      <c r="S29" s="454"/>
      <c r="T29" s="455"/>
      <c r="U29" s="453"/>
      <c r="V29" s="454"/>
      <c r="W29" s="455"/>
      <c r="X29" s="453">
        <f t="shared" si="4"/>
        <v>0</v>
      </c>
      <c r="Y29" s="454"/>
      <c r="Z29" s="454"/>
      <c r="AA29" s="455"/>
      <c r="AB29" s="456"/>
      <c r="AC29" s="457"/>
      <c r="AD29" s="458"/>
      <c r="AE29" s="453">
        <f t="shared" si="5"/>
        <v>0</v>
      </c>
      <c r="AF29" s="454"/>
      <c r="AG29" s="454"/>
      <c r="AH29" s="455"/>
      <c r="AI29" s="459"/>
      <c r="AJ29" s="460"/>
      <c r="AK29" s="461"/>
    </row>
    <row r="30" spans="1:37" ht="21" customHeight="1" x14ac:dyDescent="0.15">
      <c r="A30" s="459"/>
      <c r="B30" s="460"/>
      <c r="C30" s="460"/>
      <c r="D30" s="461"/>
      <c r="E30" s="459"/>
      <c r="F30" s="460"/>
      <c r="G30" s="460"/>
      <c r="H30" s="461"/>
      <c r="I30" s="465"/>
      <c r="J30" s="466"/>
      <c r="K30" s="467"/>
      <c r="L30" s="468"/>
      <c r="M30" s="469"/>
      <c r="N30" s="453"/>
      <c r="O30" s="454"/>
      <c r="P30" s="455"/>
      <c r="Q30" s="453">
        <f t="shared" si="3"/>
        <v>0</v>
      </c>
      <c r="R30" s="454"/>
      <c r="S30" s="454"/>
      <c r="T30" s="455"/>
      <c r="U30" s="453"/>
      <c r="V30" s="454"/>
      <c r="W30" s="455"/>
      <c r="X30" s="453">
        <f t="shared" si="4"/>
        <v>0</v>
      </c>
      <c r="Y30" s="454"/>
      <c r="Z30" s="454"/>
      <c r="AA30" s="455"/>
      <c r="AB30" s="456"/>
      <c r="AC30" s="457"/>
      <c r="AD30" s="458"/>
      <c r="AE30" s="453">
        <f t="shared" si="5"/>
        <v>0</v>
      </c>
      <c r="AF30" s="454"/>
      <c r="AG30" s="454"/>
      <c r="AH30" s="455"/>
      <c r="AI30" s="459"/>
      <c r="AJ30" s="460"/>
      <c r="AK30" s="461"/>
    </row>
    <row r="31" spans="1:37" ht="21" customHeight="1" x14ac:dyDescent="0.15">
      <c r="A31" s="459"/>
      <c r="B31" s="460"/>
      <c r="C31" s="460"/>
      <c r="D31" s="461"/>
      <c r="E31" s="459"/>
      <c r="F31" s="460"/>
      <c r="G31" s="460"/>
      <c r="H31" s="461"/>
      <c r="I31" s="465"/>
      <c r="J31" s="466"/>
      <c r="K31" s="467"/>
      <c r="L31" s="468"/>
      <c r="M31" s="469"/>
      <c r="N31" s="453"/>
      <c r="O31" s="454"/>
      <c r="P31" s="455"/>
      <c r="Q31" s="453">
        <f t="shared" si="3"/>
        <v>0</v>
      </c>
      <c r="R31" s="454"/>
      <c r="S31" s="454"/>
      <c r="T31" s="455"/>
      <c r="U31" s="453"/>
      <c r="V31" s="454"/>
      <c r="W31" s="455"/>
      <c r="X31" s="453">
        <f t="shared" si="4"/>
        <v>0</v>
      </c>
      <c r="Y31" s="454"/>
      <c r="Z31" s="454"/>
      <c r="AA31" s="455"/>
      <c r="AB31" s="456"/>
      <c r="AC31" s="457"/>
      <c r="AD31" s="458"/>
      <c r="AE31" s="453">
        <f t="shared" si="5"/>
        <v>0</v>
      </c>
      <c r="AF31" s="454"/>
      <c r="AG31" s="454"/>
      <c r="AH31" s="455"/>
      <c r="AI31" s="459"/>
      <c r="AJ31" s="460"/>
      <c r="AK31" s="461"/>
    </row>
    <row r="32" spans="1:37" ht="21" customHeight="1" x14ac:dyDescent="0.15">
      <c r="A32" s="459"/>
      <c r="B32" s="460"/>
      <c r="C32" s="460"/>
      <c r="D32" s="461"/>
      <c r="E32" s="459"/>
      <c r="F32" s="460"/>
      <c r="G32" s="460"/>
      <c r="H32" s="461"/>
      <c r="I32" s="465"/>
      <c r="J32" s="466"/>
      <c r="K32" s="467"/>
      <c r="L32" s="468"/>
      <c r="M32" s="469"/>
      <c r="N32" s="453"/>
      <c r="O32" s="454"/>
      <c r="P32" s="455"/>
      <c r="Q32" s="453">
        <f t="shared" si="3"/>
        <v>0</v>
      </c>
      <c r="R32" s="454"/>
      <c r="S32" s="454"/>
      <c r="T32" s="455"/>
      <c r="U32" s="453"/>
      <c r="V32" s="454"/>
      <c r="W32" s="455"/>
      <c r="X32" s="453">
        <f t="shared" si="4"/>
        <v>0</v>
      </c>
      <c r="Y32" s="454"/>
      <c r="Z32" s="454"/>
      <c r="AA32" s="455"/>
      <c r="AB32" s="456"/>
      <c r="AC32" s="457"/>
      <c r="AD32" s="458"/>
      <c r="AE32" s="453">
        <f t="shared" si="5"/>
        <v>0</v>
      </c>
      <c r="AF32" s="454"/>
      <c r="AG32" s="454"/>
      <c r="AH32" s="455"/>
      <c r="AI32" s="459"/>
      <c r="AJ32" s="460"/>
      <c r="AK32" s="461"/>
    </row>
    <row r="33" spans="1:37" ht="21" customHeight="1" x14ac:dyDescent="0.15">
      <c r="A33" s="459"/>
      <c r="B33" s="460"/>
      <c r="C33" s="460"/>
      <c r="D33" s="461"/>
      <c r="E33" s="459"/>
      <c r="F33" s="460"/>
      <c r="G33" s="460"/>
      <c r="H33" s="461"/>
      <c r="I33" s="465"/>
      <c r="J33" s="466"/>
      <c r="K33" s="467"/>
      <c r="L33" s="468"/>
      <c r="M33" s="469"/>
      <c r="N33" s="453"/>
      <c r="O33" s="454"/>
      <c r="P33" s="455"/>
      <c r="Q33" s="453">
        <f t="shared" si="3"/>
        <v>0</v>
      </c>
      <c r="R33" s="454"/>
      <c r="S33" s="454"/>
      <c r="T33" s="455"/>
      <c r="U33" s="453"/>
      <c r="V33" s="454"/>
      <c r="W33" s="455"/>
      <c r="X33" s="453">
        <f t="shared" si="4"/>
        <v>0</v>
      </c>
      <c r="Y33" s="454"/>
      <c r="Z33" s="454"/>
      <c r="AA33" s="455"/>
      <c r="AB33" s="456"/>
      <c r="AC33" s="457"/>
      <c r="AD33" s="458"/>
      <c r="AE33" s="453">
        <f t="shared" si="5"/>
        <v>0</v>
      </c>
      <c r="AF33" s="454"/>
      <c r="AG33" s="454"/>
      <c r="AH33" s="455"/>
      <c r="AI33" s="459"/>
      <c r="AJ33" s="460"/>
      <c r="AK33" s="461"/>
    </row>
    <row r="34" spans="1:37" ht="21" customHeight="1" x14ac:dyDescent="0.15">
      <c r="A34" s="459"/>
      <c r="B34" s="460"/>
      <c r="C34" s="460"/>
      <c r="D34" s="461"/>
      <c r="E34" s="459"/>
      <c r="F34" s="460"/>
      <c r="G34" s="460"/>
      <c r="H34" s="461"/>
      <c r="I34" s="465"/>
      <c r="J34" s="466"/>
      <c r="K34" s="467"/>
      <c r="L34" s="468"/>
      <c r="M34" s="469"/>
      <c r="N34" s="453"/>
      <c r="O34" s="454"/>
      <c r="P34" s="455"/>
      <c r="Q34" s="453">
        <f t="shared" si="3"/>
        <v>0</v>
      </c>
      <c r="R34" s="454"/>
      <c r="S34" s="454"/>
      <c r="T34" s="455"/>
      <c r="U34" s="453"/>
      <c r="V34" s="454"/>
      <c r="W34" s="455"/>
      <c r="X34" s="453">
        <f t="shared" si="4"/>
        <v>0</v>
      </c>
      <c r="Y34" s="454"/>
      <c r="Z34" s="454"/>
      <c r="AA34" s="455"/>
      <c r="AB34" s="456"/>
      <c r="AC34" s="457"/>
      <c r="AD34" s="458"/>
      <c r="AE34" s="453">
        <f t="shared" si="5"/>
        <v>0</v>
      </c>
      <c r="AF34" s="454"/>
      <c r="AG34" s="454"/>
      <c r="AH34" s="455"/>
      <c r="AI34" s="459"/>
      <c r="AJ34" s="460"/>
      <c r="AK34" s="461"/>
    </row>
    <row r="35" spans="1:37" ht="21" customHeight="1" x14ac:dyDescent="0.15">
      <c r="A35" s="465"/>
      <c r="B35" s="477"/>
      <c r="C35" s="477"/>
      <c r="D35" s="466"/>
      <c r="E35" s="459"/>
      <c r="F35" s="460"/>
      <c r="G35" s="460"/>
      <c r="H35" s="461"/>
      <c r="I35" s="465"/>
      <c r="J35" s="466"/>
      <c r="K35" s="467"/>
      <c r="L35" s="468"/>
      <c r="M35" s="469"/>
      <c r="N35" s="453"/>
      <c r="O35" s="454"/>
      <c r="P35" s="455"/>
      <c r="Q35" s="453">
        <f t="shared" si="3"/>
        <v>0</v>
      </c>
      <c r="R35" s="454"/>
      <c r="S35" s="454"/>
      <c r="T35" s="455"/>
      <c r="U35" s="453"/>
      <c r="V35" s="454"/>
      <c r="W35" s="455"/>
      <c r="X35" s="453">
        <f t="shared" si="4"/>
        <v>0</v>
      </c>
      <c r="Y35" s="454"/>
      <c r="Z35" s="454"/>
      <c r="AA35" s="455"/>
      <c r="AB35" s="456"/>
      <c r="AC35" s="457"/>
      <c r="AD35" s="458"/>
      <c r="AE35" s="453">
        <f t="shared" si="5"/>
        <v>0</v>
      </c>
      <c r="AF35" s="454"/>
      <c r="AG35" s="454"/>
      <c r="AH35" s="455"/>
      <c r="AI35" s="459"/>
      <c r="AJ35" s="460"/>
      <c r="AK35" s="461"/>
    </row>
    <row r="36" spans="1:37" ht="21" customHeight="1" x14ac:dyDescent="0.15">
      <c r="A36" s="459"/>
      <c r="B36" s="460"/>
      <c r="C36" s="460"/>
      <c r="D36" s="461"/>
      <c r="E36" s="459"/>
      <c r="F36" s="460"/>
      <c r="G36" s="460"/>
      <c r="H36" s="461"/>
      <c r="I36" s="465"/>
      <c r="J36" s="466"/>
      <c r="K36" s="467"/>
      <c r="L36" s="468"/>
      <c r="M36" s="469"/>
      <c r="N36" s="453"/>
      <c r="O36" s="454"/>
      <c r="P36" s="455"/>
      <c r="Q36" s="453">
        <f t="shared" si="3"/>
        <v>0</v>
      </c>
      <c r="R36" s="454"/>
      <c r="S36" s="454"/>
      <c r="T36" s="455"/>
      <c r="U36" s="453"/>
      <c r="V36" s="454"/>
      <c r="W36" s="455"/>
      <c r="X36" s="453">
        <f t="shared" si="4"/>
        <v>0</v>
      </c>
      <c r="Y36" s="454"/>
      <c r="Z36" s="454"/>
      <c r="AA36" s="455"/>
      <c r="AB36" s="456"/>
      <c r="AC36" s="457"/>
      <c r="AD36" s="458"/>
      <c r="AE36" s="453">
        <f t="shared" si="5"/>
        <v>0</v>
      </c>
      <c r="AF36" s="454"/>
      <c r="AG36" s="454"/>
      <c r="AH36" s="455"/>
      <c r="AI36" s="462"/>
      <c r="AJ36" s="463"/>
      <c r="AK36" s="464"/>
    </row>
    <row r="37" spans="1:37" ht="21" customHeight="1" x14ac:dyDescent="0.15">
      <c r="A37" s="459"/>
      <c r="B37" s="460"/>
      <c r="C37" s="460"/>
      <c r="D37" s="461"/>
      <c r="E37" s="459"/>
      <c r="F37" s="460"/>
      <c r="G37" s="460"/>
      <c r="H37" s="461"/>
      <c r="I37" s="465"/>
      <c r="J37" s="466"/>
      <c r="K37" s="467"/>
      <c r="L37" s="468"/>
      <c r="M37" s="469"/>
      <c r="N37" s="453"/>
      <c r="O37" s="454"/>
      <c r="P37" s="455"/>
      <c r="Q37" s="453">
        <f t="shared" si="3"/>
        <v>0</v>
      </c>
      <c r="R37" s="454"/>
      <c r="S37" s="454"/>
      <c r="T37" s="455"/>
      <c r="U37" s="453"/>
      <c r="V37" s="454"/>
      <c r="W37" s="455"/>
      <c r="X37" s="453">
        <f t="shared" si="4"/>
        <v>0</v>
      </c>
      <c r="Y37" s="454"/>
      <c r="Z37" s="454"/>
      <c r="AA37" s="455"/>
      <c r="AB37" s="456"/>
      <c r="AC37" s="457"/>
      <c r="AD37" s="458"/>
      <c r="AE37" s="453">
        <f t="shared" si="5"/>
        <v>0</v>
      </c>
      <c r="AF37" s="454"/>
      <c r="AG37" s="454"/>
      <c r="AH37" s="455"/>
      <c r="AI37" s="462"/>
      <c r="AJ37" s="463"/>
      <c r="AK37" s="464"/>
    </row>
    <row r="38" spans="1:37" ht="21" customHeight="1" x14ac:dyDescent="0.15">
      <c r="A38" s="55" t="s">
        <v>47</v>
      </c>
      <c r="B38" s="55"/>
    </row>
    <row r="39" spans="1:37" ht="15" customHeight="1" x14ac:dyDescent="0.15"/>
    <row r="40" spans="1:37" ht="21" customHeight="1" x14ac:dyDescent="0.15">
      <c r="A40" s="2"/>
      <c r="B40" s="2"/>
      <c r="C40" s="484" t="s">
        <v>29</v>
      </c>
      <c r="D40" s="484"/>
      <c r="E40" s="484"/>
      <c r="F40" s="484"/>
      <c r="G40" s="484"/>
      <c r="H40" s="484"/>
      <c r="I40" s="484"/>
      <c r="J40" s="484"/>
      <c r="K40" s="484"/>
      <c r="L40" s="484"/>
      <c r="M40" s="484"/>
      <c r="N40" s="484"/>
      <c r="O40" s="484"/>
      <c r="P40" s="484"/>
      <c r="Q40" s="484"/>
      <c r="R40" s="484"/>
      <c r="S40" s="484"/>
      <c r="T40" s="484"/>
      <c r="U40" s="484"/>
      <c r="V40" s="484"/>
      <c r="W40" s="484"/>
      <c r="X40" s="484"/>
      <c r="Y40" s="484"/>
      <c r="Z40" s="484"/>
      <c r="AA40" s="484"/>
      <c r="AB40" s="484"/>
      <c r="AC40" s="484"/>
      <c r="AD40" s="484"/>
      <c r="AE40" s="484"/>
      <c r="AF40" s="484"/>
      <c r="AG40" s="484"/>
      <c r="AH40" s="484"/>
      <c r="AI40" s="484"/>
      <c r="AJ40" s="2"/>
      <c r="AK40" s="2"/>
    </row>
    <row r="41" spans="1:37" ht="15" customHeight="1" x14ac:dyDescent="0.15">
      <c r="A41" s="51"/>
      <c r="B41" s="51"/>
      <c r="C41" s="51"/>
      <c r="D41" s="51"/>
      <c r="E41" s="51"/>
      <c r="F41" s="51"/>
      <c r="G41" s="51"/>
      <c r="H41" s="51"/>
      <c r="I41" s="51"/>
      <c r="J41" s="51"/>
      <c r="K41" s="51"/>
      <c r="L41" s="51"/>
      <c r="M41" s="51"/>
      <c r="N41" s="51"/>
      <c r="O41" s="51"/>
      <c r="P41" s="51"/>
      <c r="Q41" s="51"/>
      <c r="R41" s="51"/>
      <c r="S41" s="52"/>
      <c r="T41" s="51"/>
      <c r="U41" s="51"/>
      <c r="V41" s="51"/>
      <c r="W41" s="51"/>
      <c r="X41" s="51"/>
      <c r="Y41" s="51"/>
      <c r="Z41" s="51"/>
      <c r="AA41" s="51"/>
      <c r="AB41" s="51"/>
      <c r="AC41" s="51"/>
      <c r="AD41" s="51"/>
      <c r="AE41" s="51"/>
      <c r="AF41" s="51"/>
      <c r="AG41" s="51"/>
      <c r="AH41" s="51"/>
      <c r="AI41" s="51"/>
      <c r="AJ41" s="53"/>
      <c r="AK41" s="53"/>
    </row>
    <row r="42" spans="1:37" ht="21" customHeight="1" x14ac:dyDescent="0.15">
      <c r="A42" s="481" t="s">
        <v>31</v>
      </c>
      <c r="B42" s="481"/>
      <c r="C42" s="481"/>
      <c r="D42" s="481"/>
      <c r="E42" s="54" t="s">
        <v>48</v>
      </c>
      <c r="F42" s="482"/>
      <c r="G42" s="482"/>
      <c r="H42" s="482"/>
      <c r="I42" s="482"/>
      <c r="J42" s="482"/>
      <c r="K42" s="482"/>
      <c r="L42" s="482"/>
      <c r="M42" s="482"/>
      <c r="N42" s="482"/>
      <c r="O42" s="482"/>
      <c r="P42" s="482"/>
      <c r="Q42" s="482"/>
      <c r="R42" s="482"/>
      <c r="S42" s="482"/>
      <c r="T42" s="482"/>
      <c r="U42" s="482"/>
      <c r="V42" s="482"/>
      <c r="W42" s="482"/>
      <c r="X42" s="482"/>
      <c r="Y42" s="482"/>
      <c r="Z42" s="482"/>
      <c r="AA42" s="482"/>
      <c r="AB42" s="482"/>
      <c r="AC42" s="482"/>
      <c r="AD42" s="482"/>
      <c r="AE42" s="482"/>
      <c r="AF42" s="482"/>
      <c r="AG42" s="482"/>
      <c r="AH42" s="482"/>
      <c r="AI42" s="51"/>
      <c r="AJ42" s="53"/>
      <c r="AK42" s="53"/>
    </row>
    <row r="43" spans="1:37" ht="30" customHeight="1" x14ac:dyDescent="0.15">
      <c r="A43" s="478" t="s">
        <v>33</v>
      </c>
      <c r="B43" s="479"/>
      <c r="C43" s="479"/>
      <c r="D43" s="480"/>
      <c r="E43" s="478" t="s">
        <v>34</v>
      </c>
      <c r="F43" s="479"/>
      <c r="G43" s="479"/>
      <c r="H43" s="480"/>
      <c r="I43" s="478" t="s">
        <v>35</v>
      </c>
      <c r="J43" s="480"/>
      <c r="K43" s="478" t="s">
        <v>36</v>
      </c>
      <c r="L43" s="479"/>
      <c r="M43" s="480"/>
      <c r="N43" s="483" t="s">
        <v>37</v>
      </c>
      <c r="O43" s="479"/>
      <c r="P43" s="480"/>
      <c r="Q43" s="483" t="s">
        <v>38</v>
      </c>
      <c r="R43" s="479"/>
      <c r="S43" s="479"/>
      <c r="T43" s="480"/>
      <c r="U43" s="483" t="s">
        <v>39</v>
      </c>
      <c r="V43" s="479"/>
      <c r="W43" s="480"/>
      <c r="X43" s="478" t="s">
        <v>40</v>
      </c>
      <c r="Y43" s="479"/>
      <c r="Z43" s="479"/>
      <c r="AA43" s="480"/>
      <c r="AB43" s="483" t="s">
        <v>41</v>
      </c>
      <c r="AC43" s="479"/>
      <c r="AD43" s="480"/>
      <c r="AE43" s="478" t="s">
        <v>42</v>
      </c>
      <c r="AF43" s="479"/>
      <c r="AG43" s="479"/>
      <c r="AH43" s="480"/>
      <c r="AI43" s="478" t="s">
        <v>43</v>
      </c>
      <c r="AJ43" s="479"/>
      <c r="AK43" s="480"/>
    </row>
    <row r="44" spans="1:37" ht="21" customHeight="1" x14ac:dyDescent="0.15">
      <c r="A44" s="459"/>
      <c r="B44" s="460"/>
      <c r="C44" s="460"/>
      <c r="D44" s="461"/>
      <c r="E44" s="459"/>
      <c r="F44" s="460"/>
      <c r="G44" s="460"/>
      <c r="H44" s="461"/>
      <c r="I44" s="465"/>
      <c r="J44" s="466"/>
      <c r="K44" s="467"/>
      <c r="L44" s="468"/>
      <c r="M44" s="469"/>
      <c r="N44" s="453"/>
      <c r="O44" s="454"/>
      <c r="P44" s="455"/>
      <c r="Q44" s="453">
        <f>K44*N44</f>
        <v>0</v>
      </c>
      <c r="R44" s="454"/>
      <c r="S44" s="454"/>
      <c r="T44" s="455"/>
      <c r="U44" s="453"/>
      <c r="V44" s="454"/>
      <c r="W44" s="455"/>
      <c r="X44" s="453">
        <f>K44*U44</f>
        <v>0</v>
      </c>
      <c r="Y44" s="454"/>
      <c r="Z44" s="454"/>
      <c r="AA44" s="455"/>
      <c r="AB44" s="456"/>
      <c r="AC44" s="457"/>
      <c r="AD44" s="458"/>
      <c r="AE44" s="453">
        <f>X44-Q44</f>
        <v>0</v>
      </c>
      <c r="AF44" s="454"/>
      <c r="AG44" s="454"/>
      <c r="AH44" s="455"/>
      <c r="AI44" s="459"/>
      <c r="AJ44" s="460"/>
      <c r="AK44" s="461"/>
    </row>
    <row r="45" spans="1:37" ht="21" customHeight="1" x14ac:dyDescent="0.15">
      <c r="A45" s="459"/>
      <c r="B45" s="460"/>
      <c r="C45" s="460"/>
      <c r="D45" s="461"/>
      <c r="E45" s="459"/>
      <c r="F45" s="460"/>
      <c r="G45" s="460"/>
      <c r="H45" s="461"/>
      <c r="I45" s="465"/>
      <c r="J45" s="466"/>
      <c r="K45" s="467"/>
      <c r="L45" s="468"/>
      <c r="M45" s="469"/>
      <c r="N45" s="453"/>
      <c r="O45" s="454"/>
      <c r="P45" s="455"/>
      <c r="Q45" s="453">
        <f t="shared" ref="Q45:Q52" si="6">K45*N45</f>
        <v>0</v>
      </c>
      <c r="R45" s="454"/>
      <c r="S45" s="454"/>
      <c r="T45" s="455"/>
      <c r="U45" s="453"/>
      <c r="V45" s="454"/>
      <c r="W45" s="455"/>
      <c r="X45" s="453">
        <f t="shared" ref="X45:X52" si="7">K45*U45</f>
        <v>0</v>
      </c>
      <c r="Y45" s="454"/>
      <c r="Z45" s="454"/>
      <c r="AA45" s="455"/>
      <c r="AB45" s="456"/>
      <c r="AC45" s="457"/>
      <c r="AD45" s="458"/>
      <c r="AE45" s="453">
        <f t="shared" ref="AE45:AE52" si="8">X45-Q45</f>
        <v>0</v>
      </c>
      <c r="AF45" s="454"/>
      <c r="AG45" s="454"/>
      <c r="AH45" s="455"/>
      <c r="AI45" s="459"/>
      <c r="AJ45" s="460"/>
      <c r="AK45" s="461"/>
    </row>
    <row r="46" spans="1:37" ht="21" customHeight="1" x14ac:dyDescent="0.15">
      <c r="A46" s="459"/>
      <c r="B46" s="460"/>
      <c r="C46" s="460"/>
      <c r="D46" s="461"/>
      <c r="E46" s="459"/>
      <c r="F46" s="460"/>
      <c r="G46" s="460"/>
      <c r="H46" s="461"/>
      <c r="I46" s="465"/>
      <c r="J46" s="466"/>
      <c r="K46" s="467"/>
      <c r="L46" s="468"/>
      <c r="M46" s="469"/>
      <c r="N46" s="453"/>
      <c r="O46" s="454"/>
      <c r="P46" s="455"/>
      <c r="Q46" s="453">
        <f t="shared" si="6"/>
        <v>0</v>
      </c>
      <c r="R46" s="454"/>
      <c r="S46" s="454"/>
      <c r="T46" s="455"/>
      <c r="U46" s="453"/>
      <c r="V46" s="454"/>
      <c r="W46" s="455"/>
      <c r="X46" s="453">
        <f t="shared" si="7"/>
        <v>0</v>
      </c>
      <c r="Y46" s="454"/>
      <c r="Z46" s="454"/>
      <c r="AA46" s="455"/>
      <c r="AB46" s="456"/>
      <c r="AC46" s="457"/>
      <c r="AD46" s="458"/>
      <c r="AE46" s="453">
        <f t="shared" si="8"/>
        <v>0</v>
      </c>
      <c r="AF46" s="454"/>
      <c r="AG46" s="454"/>
      <c r="AH46" s="455"/>
      <c r="AI46" s="459"/>
      <c r="AJ46" s="460"/>
      <c r="AK46" s="461"/>
    </row>
    <row r="47" spans="1:37" ht="21" customHeight="1" x14ac:dyDescent="0.15">
      <c r="A47" s="459"/>
      <c r="B47" s="460"/>
      <c r="C47" s="460"/>
      <c r="D47" s="461"/>
      <c r="E47" s="459"/>
      <c r="F47" s="460"/>
      <c r="G47" s="460"/>
      <c r="H47" s="461"/>
      <c r="I47" s="465"/>
      <c r="J47" s="466"/>
      <c r="K47" s="467"/>
      <c r="L47" s="468"/>
      <c r="M47" s="469"/>
      <c r="N47" s="453"/>
      <c r="O47" s="454"/>
      <c r="P47" s="455"/>
      <c r="Q47" s="453">
        <f t="shared" si="6"/>
        <v>0</v>
      </c>
      <c r="R47" s="454"/>
      <c r="S47" s="454"/>
      <c r="T47" s="455"/>
      <c r="U47" s="453"/>
      <c r="V47" s="454"/>
      <c r="W47" s="455"/>
      <c r="X47" s="453">
        <f t="shared" si="7"/>
        <v>0</v>
      </c>
      <c r="Y47" s="454"/>
      <c r="Z47" s="454"/>
      <c r="AA47" s="455"/>
      <c r="AB47" s="456"/>
      <c r="AC47" s="457"/>
      <c r="AD47" s="458"/>
      <c r="AE47" s="453">
        <f t="shared" si="8"/>
        <v>0</v>
      </c>
      <c r="AF47" s="454"/>
      <c r="AG47" s="454"/>
      <c r="AH47" s="455"/>
      <c r="AI47" s="459"/>
      <c r="AJ47" s="460"/>
      <c r="AK47" s="461"/>
    </row>
    <row r="48" spans="1:37" ht="21" customHeight="1" x14ac:dyDescent="0.15">
      <c r="A48" s="459"/>
      <c r="B48" s="460"/>
      <c r="C48" s="460"/>
      <c r="D48" s="461"/>
      <c r="E48" s="459"/>
      <c r="F48" s="460"/>
      <c r="G48" s="460"/>
      <c r="H48" s="461"/>
      <c r="I48" s="465"/>
      <c r="J48" s="466"/>
      <c r="K48" s="467"/>
      <c r="L48" s="468"/>
      <c r="M48" s="469"/>
      <c r="N48" s="453"/>
      <c r="O48" s="454"/>
      <c r="P48" s="455"/>
      <c r="Q48" s="453">
        <f t="shared" si="6"/>
        <v>0</v>
      </c>
      <c r="R48" s="454"/>
      <c r="S48" s="454"/>
      <c r="T48" s="455"/>
      <c r="U48" s="453"/>
      <c r="V48" s="454"/>
      <c r="W48" s="455"/>
      <c r="X48" s="453">
        <f t="shared" si="7"/>
        <v>0</v>
      </c>
      <c r="Y48" s="454"/>
      <c r="Z48" s="454"/>
      <c r="AA48" s="455"/>
      <c r="AB48" s="456"/>
      <c r="AC48" s="457"/>
      <c r="AD48" s="458"/>
      <c r="AE48" s="453">
        <f t="shared" si="8"/>
        <v>0</v>
      </c>
      <c r="AF48" s="454"/>
      <c r="AG48" s="454"/>
      <c r="AH48" s="455"/>
      <c r="AI48" s="459"/>
      <c r="AJ48" s="460"/>
      <c r="AK48" s="461"/>
    </row>
    <row r="49" spans="1:37" ht="21" customHeight="1" x14ac:dyDescent="0.15">
      <c r="A49" s="459"/>
      <c r="B49" s="460"/>
      <c r="C49" s="460"/>
      <c r="D49" s="461"/>
      <c r="E49" s="459"/>
      <c r="F49" s="460"/>
      <c r="G49" s="460"/>
      <c r="H49" s="461"/>
      <c r="I49" s="465"/>
      <c r="J49" s="466"/>
      <c r="K49" s="467"/>
      <c r="L49" s="468"/>
      <c r="M49" s="469"/>
      <c r="N49" s="453"/>
      <c r="O49" s="454"/>
      <c r="P49" s="455"/>
      <c r="Q49" s="453">
        <f t="shared" si="6"/>
        <v>0</v>
      </c>
      <c r="R49" s="454"/>
      <c r="S49" s="454"/>
      <c r="T49" s="455"/>
      <c r="U49" s="453"/>
      <c r="V49" s="454"/>
      <c r="W49" s="455"/>
      <c r="X49" s="453">
        <f t="shared" si="7"/>
        <v>0</v>
      </c>
      <c r="Y49" s="454"/>
      <c r="Z49" s="454"/>
      <c r="AA49" s="455"/>
      <c r="AB49" s="456"/>
      <c r="AC49" s="457"/>
      <c r="AD49" s="458"/>
      <c r="AE49" s="453">
        <f t="shared" si="8"/>
        <v>0</v>
      </c>
      <c r="AF49" s="454"/>
      <c r="AG49" s="454"/>
      <c r="AH49" s="455"/>
      <c r="AI49" s="459"/>
      <c r="AJ49" s="460"/>
      <c r="AK49" s="461"/>
    </row>
    <row r="50" spans="1:37" ht="21" customHeight="1" x14ac:dyDescent="0.15">
      <c r="A50" s="459"/>
      <c r="B50" s="460"/>
      <c r="C50" s="460"/>
      <c r="D50" s="461"/>
      <c r="E50" s="459"/>
      <c r="F50" s="460"/>
      <c r="G50" s="460"/>
      <c r="H50" s="461"/>
      <c r="I50" s="465"/>
      <c r="J50" s="466"/>
      <c r="K50" s="467"/>
      <c r="L50" s="468"/>
      <c r="M50" s="469"/>
      <c r="N50" s="453"/>
      <c r="O50" s="454"/>
      <c r="P50" s="455"/>
      <c r="Q50" s="453">
        <f t="shared" si="6"/>
        <v>0</v>
      </c>
      <c r="R50" s="454"/>
      <c r="S50" s="454"/>
      <c r="T50" s="455"/>
      <c r="U50" s="453"/>
      <c r="V50" s="454"/>
      <c r="W50" s="455"/>
      <c r="X50" s="453">
        <f t="shared" si="7"/>
        <v>0</v>
      </c>
      <c r="Y50" s="454"/>
      <c r="Z50" s="454"/>
      <c r="AA50" s="455"/>
      <c r="AB50" s="456"/>
      <c r="AC50" s="457"/>
      <c r="AD50" s="458"/>
      <c r="AE50" s="453">
        <f t="shared" si="8"/>
        <v>0</v>
      </c>
      <c r="AF50" s="454"/>
      <c r="AG50" s="454"/>
      <c r="AH50" s="455"/>
      <c r="AI50" s="459"/>
      <c r="AJ50" s="460"/>
      <c r="AK50" s="461"/>
    </row>
    <row r="51" spans="1:37" ht="21" customHeight="1" x14ac:dyDescent="0.15">
      <c r="A51" s="459"/>
      <c r="B51" s="460"/>
      <c r="C51" s="460"/>
      <c r="D51" s="461"/>
      <c r="E51" s="459"/>
      <c r="F51" s="460"/>
      <c r="G51" s="460"/>
      <c r="H51" s="461"/>
      <c r="I51" s="465"/>
      <c r="J51" s="466"/>
      <c r="K51" s="467"/>
      <c r="L51" s="468"/>
      <c r="M51" s="469"/>
      <c r="N51" s="453"/>
      <c r="O51" s="454"/>
      <c r="P51" s="455"/>
      <c r="Q51" s="453">
        <f t="shared" si="6"/>
        <v>0</v>
      </c>
      <c r="R51" s="454"/>
      <c r="S51" s="454"/>
      <c r="T51" s="455"/>
      <c r="U51" s="453"/>
      <c r="V51" s="454"/>
      <c r="W51" s="455"/>
      <c r="X51" s="453">
        <f t="shared" si="7"/>
        <v>0</v>
      </c>
      <c r="Y51" s="454"/>
      <c r="Z51" s="454"/>
      <c r="AA51" s="455"/>
      <c r="AB51" s="456"/>
      <c r="AC51" s="457"/>
      <c r="AD51" s="458"/>
      <c r="AE51" s="453">
        <f t="shared" si="8"/>
        <v>0</v>
      </c>
      <c r="AF51" s="454"/>
      <c r="AG51" s="454"/>
      <c r="AH51" s="455"/>
      <c r="AI51" s="459"/>
      <c r="AJ51" s="460"/>
      <c r="AK51" s="461"/>
    </row>
    <row r="52" spans="1:37" ht="21" customHeight="1" x14ac:dyDescent="0.15">
      <c r="A52" s="459"/>
      <c r="B52" s="460"/>
      <c r="C52" s="460"/>
      <c r="D52" s="461"/>
      <c r="E52" s="459"/>
      <c r="F52" s="460"/>
      <c r="G52" s="460"/>
      <c r="H52" s="461"/>
      <c r="I52" s="465"/>
      <c r="J52" s="466"/>
      <c r="K52" s="467"/>
      <c r="L52" s="468"/>
      <c r="M52" s="469"/>
      <c r="N52" s="453"/>
      <c r="O52" s="454"/>
      <c r="P52" s="455"/>
      <c r="Q52" s="453">
        <f t="shared" si="6"/>
        <v>0</v>
      </c>
      <c r="R52" s="454"/>
      <c r="S52" s="454"/>
      <c r="T52" s="455"/>
      <c r="U52" s="453"/>
      <c r="V52" s="454"/>
      <c r="W52" s="455"/>
      <c r="X52" s="453">
        <f t="shared" si="7"/>
        <v>0</v>
      </c>
      <c r="Y52" s="454"/>
      <c r="Z52" s="454"/>
      <c r="AA52" s="455"/>
      <c r="AB52" s="456"/>
      <c r="AC52" s="457"/>
      <c r="AD52" s="458"/>
      <c r="AE52" s="453">
        <f t="shared" si="8"/>
        <v>0</v>
      </c>
      <c r="AF52" s="454"/>
      <c r="AG52" s="454"/>
      <c r="AH52" s="455"/>
      <c r="AI52" s="459"/>
      <c r="AJ52" s="460"/>
      <c r="AK52" s="461"/>
    </row>
    <row r="53" spans="1:37" ht="21" customHeight="1" x14ac:dyDescent="0.15">
      <c r="A53" s="465"/>
      <c r="B53" s="477"/>
      <c r="C53" s="477"/>
      <c r="D53" s="466"/>
      <c r="E53" s="459"/>
      <c r="F53" s="460"/>
      <c r="G53" s="460"/>
      <c r="H53" s="461"/>
      <c r="I53" s="465"/>
      <c r="J53" s="466"/>
      <c r="K53" s="467"/>
      <c r="L53" s="468"/>
      <c r="M53" s="469"/>
      <c r="N53" s="453"/>
      <c r="O53" s="454"/>
      <c r="P53" s="455"/>
      <c r="Q53" s="453">
        <f>SUM(Q44:T52)</f>
        <v>0</v>
      </c>
      <c r="R53" s="454"/>
      <c r="S53" s="454"/>
      <c r="T53" s="455"/>
      <c r="U53" s="453"/>
      <c r="V53" s="454"/>
      <c r="W53" s="455"/>
      <c r="X53" s="453">
        <f>SUM(X44:AA52)</f>
        <v>0</v>
      </c>
      <c r="Y53" s="454"/>
      <c r="Z53" s="454"/>
      <c r="AA53" s="455"/>
      <c r="AB53" s="456"/>
      <c r="AC53" s="457"/>
      <c r="AD53" s="458"/>
      <c r="AE53" s="453">
        <f>SUM(AE44:AH52)</f>
        <v>0</v>
      </c>
      <c r="AF53" s="454"/>
      <c r="AG53" s="454"/>
      <c r="AH53" s="455"/>
      <c r="AI53" s="459"/>
      <c r="AJ53" s="460"/>
      <c r="AK53" s="461"/>
    </row>
    <row r="54" spans="1:37" ht="21" customHeight="1" x14ac:dyDescent="0.15">
      <c r="A54" s="459"/>
      <c r="B54" s="460"/>
      <c r="C54" s="460"/>
      <c r="D54" s="461"/>
      <c r="E54" s="459"/>
      <c r="F54" s="460"/>
      <c r="G54" s="460"/>
      <c r="H54" s="461"/>
      <c r="I54" s="465"/>
      <c r="J54" s="466"/>
      <c r="K54" s="467"/>
      <c r="L54" s="468"/>
      <c r="M54" s="469"/>
      <c r="N54" s="453"/>
      <c r="O54" s="454"/>
      <c r="P54" s="455"/>
      <c r="Q54" s="453">
        <f t="shared" ref="Q54:Q74" si="9">SUM(Q45:T53)</f>
        <v>0</v>
      </c>
      <c r="R54" s="454"/>
      <c r="S54" s="454"/>
      <c r="T54" s="455"/>
      <c r="U54" s="453"/>
      <c r="V54" s="454"/>
      <c r="W54" s="455"/>
      <c r="X54" s="453">
        <f t="shared" ref="X54:X74" si="10">SUM(X45:AA53)</f>
        <v>0</v>
      </c>
      <c r="Y54" s="454"/>
      <c r="Z54" s="454"/>
      <c r="AA54" s="455"/>
      <c r="AB54" s="456"/>
      <c r="AC54" s="457"/>
      <c r="AD54" s="458"/>
      <c r="AE54" s="453">
        <f>AE53</f>
        <v>0</v>
      </c>
      <c r="AF54" s="454"/>
      <c r="AG54" s="454"/>
      <c r="AH54" s="455"/>
      <c r="AI54" s="459"/>
      <c r="AJ54" s="460"/>
      <c r="AK54" s="461"/>
    </row>
    <row r="55" spans="1:37" ht="21" customHeight="1" x14ac:dyDescent="0.15">
      <c r="A55" s="459"/>
      <c r="B55" s="460"/>
      <c r="C55" s="460"/>
      <c r="D55" s="461"/>
      <c r="E55" s="459"/>
      <c r="F55" s="460"/>
      <c r="G55" s="460"/>
      <c r="H55" s="461"/>
      <c r="I55" s="465"/>
      <c r="J55" s="466"/>
      <c r="K55" s="467"/>
      <c r="L55" s="468"/>
      <c r="M55" s="469"/>
      <c r="N55" s="453"/>
      <c r="O55" s="454"/>
      <c r="P55" s="455"/>
      <c r="Q55" s="453">
        <f t="shared" si="9"/>
        <v>0</v>
      </c>
      <c r="R55" s="454"/>
      <c r="S55" s="454"/>
      <c r="T55" s="455"/>
      <c r="U55" s="453"/>
      <c r="V55" s="454"/>
      <c r="W55" s="455"/>
      <c r="X55" s="453">
        <f t="shared" si="10"/>
        <v>0</v>
      </c>
      <c r="Y55" s="454"/>
      <c r="Z55" s="454"/>
      <c r="AA55" s="455"/>
      <c r="AB55" s="456"/>
      <c r="AC55" s="457"/>
      <c r="AD55" s="458"/>
      <c r="AE55" s="453">
        <f t="shared" ref="AE55:AE74" si="11">AE54</f>
        <v>0</v>
      </c>
      <c r="AF55" s="454"/>
      <c r="AG55" s="454"/>
      <c r="AH55" s="455"/>
      <c r="AI55" s="459"/>
      <c r="AJ55" s="460"/>
      <c r="AK55" s="461"/>
    </row>
    <row r="56" spans="1:37" ht="21" customHeight="1" x14ac:dyDescent="0.15">
      <c r="A56" s="459"/>
      <c r="B56" s="460"/>
      <c r="C56" s="460"/>
      <c r="D56" s="461"/>
      <c r="E56" s="471"/>
      <c r="F56" s="472"/>
      <c r="G56" s="472"/>
      <c r="H56" s="473"/>
      <c r="I56" s="465"/>
      <c r="J56" s="466"/>
      <c r="K56" s="467"/>
      <c r="L56" s="468"/>
      <c r="M56" s="469"/>
      <c r="N56" s="453"/>
      <c r="O56" s="454"/>
      <c r="P56" s="455"/>
      <c r="Q56" s="453">
        <f t="shared" si="9"/>
        <v>0</v>
      </c>
      <c r="R56" s="454"/>
      <c r="S56" s="454"/>
      <c r="T56" s="455"/>
      <c r="U56" s="453"/>
      <c r="V56" s="454"/>
      <c r="W56" s="455"/>
      <c r="X56" s="453">
        <f t="shared" si="10"/>
        <v>0</v>
      </c>
      <c r="Y56" s="454"/>
      <c r="Z56" s="454"/>
      <c r="AA56" s="455"/>
      <c r="AB56" s="456"/>
      <c r="AC56" s="457"/>
      <c r="AD56" s="458"/>
      <c r="AE56" s="453">
        <f t="shared" si="11"/>
        <v>0</v>
      </c>
      <c r="AF56" s="454"/>
      <c r="AG56" s="454"/>
      <c r="AH56" s="455"/>
      <c r="AI56" s="459"/>
      <c r="AJ56" s="460"/>
      <c r="AK56" s="461"/>
    </row>
    <row r="57" spans="1:37" ht="21" customHeight="1" x14ac:dyDescent="0.15">
      <c r="A57" s="459"/>
      <c r="B57" s="460"/>
      <c r="C57" s="460"/>
      <c r="D57" s="461"/>
      <c r="E57" s="471"/>
      <c r="F57" s="472"/>
      <c r="G57" s="472"/>
      <c r="H57" s="473"/>
      <c r="I57" s="465"/>
      <c r="J57" s="466"/>
      <c r="K57" s="467"/>
      <c r="L57" s="468"/>
      <c r="M57" s="469"/>
      <c r="N57" s="453"/>
      <c r="O57" s="454"/>
      <c r="P57" s="455"/>
      <c r="Q57" s="453">
        <f t="shared" si="9"/>
        <v>0</v>
      </c>
      <c r="R57" s="454"/>
      <c r="S57" s="454"/>
      <c r="T57" s="455"/>
      <c r="U57" s="453"/>
      <c r="V57" s="454"/>
      <c r="W57" s="455"/>
      <c r="X57" s="453">
        <f t="shared" si="10"/>
        <v>0</v>
      </c>
      <c r="Y57" s="454"/>
      <c r="Z57" s="454"/>
      <c r="AA57" s="455"/>
      <c r="AB57" s="456"/>
      <c r="AC57" s="457"/>
      <c r="AD57" s="458"/>
      <c r="AE57" s="453">
        <f t="shared" si="11"/>
        <v>0</v>
      </c>
      <c r="AF57" s="454"/>
      <c r="AG57" s="454"/>
      <c r="AH57" s="455"/>
      <c r="AI57" s="459"/>
      <c r="AJ57" s="460"/>
      <c r="AK57" s="461"/>
    </row>
    <row r="58" spans="1:37" ht="21" customHeight="1" x14ac:dyDescent="0.15">
      <c r="A58" s="459"/>
      <c r="B58" s="460"/>
      <c r="C58" s="460"/>
      <c r="D58" s="461"/>
      <c r="E58" s="471"/>
      <c r="F58" s="472"/>
      <c r="G58" s="472"/>
      <c r="H58" s="473"/>
      <c r="I58" s="465"/>
      <c r="J58" s="466"/>
      <c r="K58" s="467"/>
      <c r="L58" s="468"/>
      <c r="M58" s="469"/>
      <c r="N58" s="453"/>
      <c r="O58" s="454"/>
      <c r="P58" s="455"/>
      <c r="Q58" s="453">
        <f t="shared" si="9"/>
        <v>0</v>
      </c>
      <c r="R58" s="454"/>
      <c r="S58" s="454"/>
      <c r="T58" s="455"/>
      <c r="U58" s="453"/>
      <c r="V58" s="454"/>
      <c r="W58" s="455"/>
      <c r="X58" s="453">
        <f t="shared" si="10"/>
        <v>0</v>
      </c>
      <c r="Y58" s="454"/>
      <c r="Z58" s="454"/>
      <c r="AA58" s="455"/>
      <c r="AB58" s="456"/>
      <c r="AC58" s="457"/>
      <c r="AD58" s="458"/>
      <c r="AE58" s="453">
        <f t="shared" si="11"/>
        <v>0</v>
      </c>
      <c r="AF58" s="454"/>
      <c r="AG58" s="454"/>
      <c r="AH58" s="455"/>
      <c r="AI58" s="459"/>
      <c r="AJ58" s="460"/>
      <c r="AK58" s="461"/>
    </row>
    <row r="59" spans="1:37" ht="21" customHeight="1" x14ac:dyDescent="0.15">
      <c r="A59" s="459"/>
      <c r="B59" s="460"/>
      <c r="C59" s="460"/>
      <c r="D59" s="461"/>
      <c r="E59" s="471"/>
      <c r="F59" s="472"/>
      <c r="G59" s="472"/>
      <c r="H59" s="473"/>
      <c r="I59" s="465"/>
      <c r="J59" s="466"/>
      <c r="K59" s="467"/>
      <c r="L59" s="468"/>
      <c r="M59" s="469"/>
      <c r="N59" s="453"/>
      <c r="O59" s="454"/>
      <c r="P59" s="455"/>
      <c r="Q59" s="453">
        <f t="shared" si="9"/>
        <v>0</v>
      </c>
      <c r="R59" s="454"/>
      <c r="S59" s="454"/>
      <c r="T59" s="455"/>
      <c r="U59" s="453"/>
      <c r="V59" s="454"/>
      <c r="W59" s="455"/>
      <c r="X59" s="453">
        <f t="shared" si="10"/>
        <v>0</v>
      </c>
      <c r="Y59" s="454"/>
      <c r="Z59" s="454"/>
      <c r="AA59" s="455"/>
      <c r="AB59" s="456"/>
      <c r="AC59" s="457"/>
      <c r="AD59" s="458"/>
      <c r="AE59" s="453">
        <f t="shared" si="11"/>
        <v>0</v>
      </c>
      <c r="AF59" s="454"/>
      <c r="AG59" s="454"/>
      <c r="AH59" s="455"/>
      <c r="AI59" s="459"/>
      <c r="AJ59" s="460"/>
      <c r="AK59" s="461"/>
    </row>
    <row r="60" spans="1:37" ht="21" customHeight="1" x14ac:dyDescent="0.15">
      <c r="A60" s="465"/>
      <c r="B60" s="477"/>
      <c r="C60" s="477"/>
      <c r="D60" s="466"/>
      <c r="E60" s="459"/>
      <c r="F60" s="460"/>
      <c r="G60" s="460"/>
      <c r="H60" s="461"/>
      <c r="I60" s="465"/>
      <c r="J60" s="466"/>
      <c r="K60" s="467"/>
      <c r="L60" s="468"/>
      <c r="M60" s="469"/>
      <c r="N60" s="453"/>
      <c r="O60" s="454"/>
      <c r="P60" s="455"/>
      <c r="Q60" s="453">
        <f t="shared" si="9"/>
        <v>0</v>
      </c>
      <c r="R60" s="454"/>
      <c r="S60" s="454"/>
      <c r="T60" s="455"/>
      <c r="U60" s="453"/>
      <c r="V60" s="454"/>
      <c r="W60" s="455"/>
      <c r="X60" s="453">
        <f t="shared" si="10"/>
        <v>0</v>
      </c>
      <c r="Y60" s="454"/>
      <c r="Z60" s="454"/>
      <c r="AA60" s="455"/>
      <c r="AB60" s="456"/>
      <c r="AC60" s="457"/>
      <c r="AD60" s="458"/>
      <c r="AE60" s="453">
        <f t="shared" si="11"/>
        <v>0</v>
      </c>
      <c r="AF60" s="454"/>
      <c r="AG60" s="454"/>
      <c r="AH60" s="455"/>
      <c r="AI60" s="462"/>
      <c r="AJ60" s="463"/>
      <c r="AK60" s="464"/>
    </row>
    <row r="61" spans="1:37" ht="21" customHeight="1" x14ac:dyDescent="0.15">
      <c r="A61" s="459"/>
      <c r="B61" s="460"/>
      <c r="C61" s="460"/>
      <c r="D61" s="461"/>
      <c r="E61" s="459"/>
      <c r="F61" s="460"/>
      <c r="G61" s="460"/>
      <c r="H61" s="461"/>
      <c r="I61" s="465"/>
      <c r="J61" s="466"/>
      <c r="K61" s="467"/>
      <c r="L61" s="468"/>
      <c r="M61" s="469"/>
      <c r="N61" s="453"/>
      <c r="O61" s="454"/>
      <c r="P61" s="455"/>
      <c r="Q61" s="453">
        <f t="shared" si="9"/>
        <v>0</v>
      </c>
      <c r="R61" s="454"/>
      <c r="S61" s="454"/>
      <c r="T61" s="455"/>
      <c r="U61" s="453"/>
      <c r="V61" s="454"/>
      <c r="W61" s="455"/>
      <c r="X61" s="453">
        <f t="shared" si="10"/>
        <v>0</v>
      </c>
      <c r="Y61" s="454"/>
      <c r="Z61" s="454"/>
      <c r="AA61" s="455"/>
      <c r="AB61" s="456"/>
      <c r="AC61" s="457"/>
      <c r="AD61" s="458"/>
      <c r="AE61" s="453">
        <f t="shared" si="11"/>
        <v>0</v>
      </c>
      <c r="AF61" s="454"/>
      <c r="AG61" s="454"/>
      <c r="AH61" s="455"/>
      <c r="AI61" s="462"/>
      <c r="AJ61" s="463"/>
      <c r="AK61" s="464"/>
    </row>
    <row r="62" spans="1:37" ht="21" customHeight="1" x14ac:dyDescent="0.15">
      <c r="A62" s="459"/>
      <c r="B62" s="460"/>
      <c r="C62" s="460"/>
      <c r="D62" s="461"/>
      <c r="E62" s="471"/>
      <c r="F62" s="472"/>
      <c r="G62" s="472"/>
      <c r="H62" s="473"/>
      <c r="I62" s="465"/>
      <c r="J62" s="466"/>
      <c r="K62" s="467"/>
      <c r="L62" s="468"/>
      <c r="M62" s="469"/>
      <c r="N62" s="453"/>
      <c r="O62" s="454"/>
      <c r="P62" s="455"/>
      <c r="Q62" s="453">
        <f t="shared" si="9"/>
        <v>0</v>
      </c>
      <c r="R62" s="454"/>
      <c r="S62" s="454"/>
      <c r="T62" s="455"/>
      <c r="U62" s="453"/>
      <c r="V62" s="454"/>
      <c r="W62" s="455"/>
      <c r="X62" s="453">
        <f t="shared" si="10"/>
        <v>0</v>
      </c>
      <c r="Y62" s="454"/>
      <c r="Z62" s="454"/>
      <c r="AA62" s="455"/>
      <c r="AB62" s="456"/>
      <c r="AC62" s="457"/>
      <c r="AD62" s="458"/>
      <c r="AE62" s="453">
        <f t="shared" si="11"/>
        <v>0</v>
      </c>
      <c r="AF62" s="454"/>
      <c r="AG62" s="454"/>
      <c r="AH62" s="455"/>
      <c r="AI62" s="462"/>
      <c r="AJ62" s="463"/>
      <c r="AK62" s="464"/>
    </row>
    <row r="63" spans="1:37" ht="21" customHeight="1" x14ac:dyDescent="0.15">
      <c r="A63" s="459"/>
      <c r="B63" s="460"/>
      <c r="C63" s="460"/>
      <c r="D63" s="461"/>
      <c r="E63" s="471"/>
      <c r="F63" s="472"/>
      <c r="G63" s="472"/>
      <c r="H63" s="473"/>
      <c r="I63" s="465"/>
      <c r="J63" s="466"/>
      <c r="K63" s="467"/>
      <c r="L63" s="468"/>
      <c r="M63" s="469"/>
      <c r="N63" s="453"/>
      <c r="O63" s="454"/>
      <c r="P63" s="455"/>
      <c r="Q63" s="453">
        <f t="shared" si="9"/>
        <v>0</v>
      </c>
      <c r="R63" s="454"/>
      <c r="S63" s="454"/>
      <c r="T63" s="455"/>
      <c r="U63" s="453"/>
      <c r="V63" s="454"/>
      <c r="W63" s="455"/>
      <c r="X63" s="453">
        <f t="shared" si="10"/>
        <v>0</v>
      </c>
      <c r="Y63" s="454"/>
      <c r="Z63" s="454"/>
      <c r="AA63" s="455"/>
      <c r="AB63" s="456"/>
      <c r="AC63" s="457"/>
      <c r="AD63" s="458"/>
      <c r="AE63" s="453">
        <f t="shared" si="11"/>
        <v>0</v>
      </c>
      <c r="AF63" s="454"/>
      <c r="AG63" s="454"/>
      <c r="AH63" s="455"/>
      <c r="AI63" s="462"/>
      <c r="AJ63" s="463"/>
      <c r="AK63" s="464"/>
    </row>
    <row r="64" spans="1:37" ht="21" customHeight="1" x14ac:dyDescent="0.15">
      <c r="A64" s="459"/>
      <c r="B64" s="460"/>
      <c r="C64" s="460"/>
      <c r="D64" s="461"/>
      <c r="E64" s="471"/>
      <c r="F64" s="472"/>
      <c r="G64" s="472"/>
      <c r="H64" s="473"/>
      <c r="I64" s="465"/>
      <c r="J64" s="466"/>
      <c r="K64" s="467"/>
      <c r="L64" s="468"/>
      <c r="M64" s="469"/>
      <c r="N64" s="453"/>
      <c r="O64" s="454"/>
      <c r="P64" s="455"/>
      <c r="Q64" s="453">
        <f t="shared" si="9"/>
        <v>0</v>
      </c>
      <c r="R64" s="454"/>
      <c r="S64" s="454"/>
      <c r="T64" s="455"/>
      <c r="U64" s="453"/>
      <c r="V64" s="454"/>
      <c r="W64" s="455"/>
      <c r="X64" s="453">
        <f t="shared" si="10"/>
        <v>0</v>
      </c>
      <c r="Y64" s="454"/>
      <c r="Z64" s="454"/>
      <c r="AA64" s="455"/>
      <c r="AB64" s="474"/>
      <c r="AC64" s="475"/>
      <c r="AD64" s="476"/>
      <c r="AE64" s="453">
        <f t="shared" si="11"/>
        <v>0</v>
      </c>
      <c r="AF64" s="454"/>
      <c r="AG64" s="454"/>
      <c r="AH64" s="455"/>
      <c r="AI64" s="462"/>
      <c r="AJ64" s="463"/>
      <c r="AK64" s="464"/>
    </row>
    <row r="65" spans="1:37" ht="21" customHeight="1" x14ac:dyDescent="0.15">
      <c r="A65" s="470"/>
      <c r="B65" s="460"/>
      <c r="C65" s="460"/>
      <c r="D65" s="461"/>
      <c r="E65" s="471"/>
      <c r="F65" s="472"/>
      <c r="G65" s="472"/>
      <c r="H65" s="473"/>
      <c r="I65" s="465"/>
      <c r="J65" s="466"/>
      <c r="K65" s="467"/>
      <c r="L65" s="468"/>
      <c r="M65" s="469"/>
      <c r="N65" s="453"/>
      <c r="O65" s="454"/>
      <c r="P65" s="455"/>
      <c r="Q65" s="453">
        <f t="shared" si="9"/>
        <v>0</v>
      </c>
      <c r="R65" s="454"/>
      <c r="S65" s="454"/>
      <c r="T65" s="455"/>
      <c r="U65" s="453"/>
      <c r="V65" s="454"/>
      <c r="W65" s="455"/>
      <c r="X65" s="453">
        <f t="shared" si="10"/>
        <v>0</v>
      </c>
      <c r="Y65" s="454"/>
      <c r="Z65" s="454"/>
      <c r="AA65" s="455"/>
      <c r="AB65" s="456"/>
      <c r="AC65" s="457"/>
      <c r="AD65" s="458"/>
      <c r="AE65" s="453">
        <f t="shared" si="11"/>
        <v>0</v>
      </c>
      <c r="AF65" s="454"/>
      <c r="AG65" s="454"/>
      <c r="AH65" s="455"/>
      <c r="AI65" s="462"/>
      <c r="AJ65" s="463"/>
      <c r="AK65" s="464"/>
    </row>
    <row r="66" spans="1:37" ht="21" customHeight="1" x14ac:dyDescent="0.15">
      <c r="A66" s="459"/>
      <c r="B66" s="460"/>
      <c r="C66" s="460"/>
      <c r="D66" s="461"/>
      <c r="E66" s="459"/>
      <c r="F66" s="460"/>
      <c r="G66" s="460"/>
      <c r="H66" s="461"/>
      <c r="I66" s="465"/>
      <c r="J66" s="466"/>
      <c r="K66" s="467"/>
      <c r="L66" s="468"/>
      <c r="M66" s="469"/>
      <c r="N66" s="453"/>
      <c r="O66" s="454"/>
      <c r="P66" s="455"/>
      <c r="Q66" s="453">
        <f t="shared" si="9"/>
        <v>0</v>
      </c>
      <c r="R66" s="454"/>
      <c r="S66" s="454"/>
      <c r="T66" s="455"/>
      <c r="U66" s="453"/>
      <c r="V66" s="454"/>
      <c r="W66" s="455"/>
      <c r="X66" s="453">
        <f t="shared" si="10"/>
        <v>0</v>
      </c>
      <c r="Y66" s="454"/>
      <c r="Z66" s="454"/>
      <c r="AA66" s="455"/>
      <c r="AB66" s="456"/>
      <c r="AC66" s="457"/>
      <c r="AD66" s="458"/>
      <c r="AE66" s="453">
        <f t="shared" si="11"/>
        <v>0</v>
      </c>
      <c r="AF66" s="454"/>
      <c r="AG66" s="454"/>
      <c r="AH66" s="455"/>
      <c r="AI66" s="462"/>
      <c r="AJ66" s="463"/>
      <c r="AK66" s="464"/>
    </row>
    <row r="67" spans="1:37" ht="21" customHeight="1" x14ac:dyDescent="0.15">
      <c r="A67" s="459"/>
      <c r="B67" s="460"/>
      <c r="C67" s="460"/>
      <c r="D67" s="461"/>
      <c r="E67" s="459"/>
      <c r="F67" s="460"/>
      <c r="G67" s="460"/>
      <c r="H67" s="461"/>
      <c r="I67" s="465"/>
      <c r="J67" s="466"/>
      <c r="K67" s="467"/>
      <c r="L67" s="468"/>
      <c r="M67" s="469"/>
      <c r="N67" s="453"/>
      <c r="O67" s="454"/>
      <c r="P67" s="455"/>
      <c r="Q67" s="453">
        <f t="shared" si="9"/>
        <v>0</v>
      </c>
      <c r="R67" s="454"/>
      <c r="S67" s="454"/>
      <c r="T67" s="455"/>
      <c r="U67" s="453"/>
      <c r="V67" s="454"/>
      <c r="W67" s="455"/>
      <c r="X67" s="453">
        <f t="shared" si="10"/>
        <v>0</v>
      </c>
      <c r="Y67" s="454"/>
      <c r="Z67" s="454"/>
      <c r="AA67" s="455"/>
      <c r="AB67" s="456"/>
      <c r="AC67" s="457"/>
      <c r="AD67" s="458"/>
      <c r="AE67" s="453">
        <f t="shared" si="11"/>
        <v>0</v>
      </c>
      <c r="AF67" s="454"/>
      <c r="AG67" s="454"/>
      <c r="AH67" s="455"/>
      <c r="AI67" s="462"/>
      <c r="AJ67" s="463"/>
      <c r="AK67" s="464"/>
    </row>
    <row r="68" spans="1:37" ht="21" customHeight="1" x14ac:dyDescent="0.15">
      <c r="A68" s="459"/>
      <c r="B68" s="460"/>
      <c r="C68" s="460"/>
      <c r="D68" s="461"/>
      <c r="E68" s="459"/>
      <c r="F68" s="460"/>
      <c r="G68" s="460"/>
      <c r="H68" s="461"/>
      <c r="I68" s="465"/>
      <c r="J68" s="466"/>
      <c r="K68" s="467"/>
      <c r="L68" s="468"/>
      <c r="M68" s="469"/>
      <c r="N68" s="453"/>
      <c r="O68" s="454"/>
      <c r="P68" s="455"/>
      <c r="Q68" s="453">
        <f t="shared" si="9"/>
        <v>0</v>
      </c>
      <c r="R68" s="454"/>
      <c r="S68" s="454"/>
      <c r="T68" s="455"/>
      <c r="U68" s="453"/>
      <c r="V68" s="454"/>
      <c r="W68" s="455"/>
      <c r="X68" s="453">
        <f t="shared" si="10"/>
        <v>0</v>
      </c>
      <c r="Y68" s="454"/>
      <c r="Z68" s="454"/>
      <c r="AA68" s="455"/>
      <c r="AB68" s="456"/>
      <c r="AC68" s="457"/>
      <c r="AD68" s="458"/>
      <c r="AE68" s="453">
        <f t="shared" si="11"/>
        <v>0</v>
      </c>
      <c r="AF68" s="454"/>
      <c r="AG68" s="454"/>
      <c r="AH68" s="455"/>
      <c r="AI68" s="462"/>
      <c r="AJ68" s="463"/>
      <c r="AK68" s="464"/>
    </row>
    <row r="69" spans="1:37" ht="21" customHeight="1" x14ac:dyDescent="0.15">
      <c r="A69" s="459"/>
      <c r="B69" s="460"/>
      <c r="C69" s="460"/>
      <c r="D69" s="461"/>
      <c r="E69" s="459"/>
      <c r="F69" s="460"/>
      <c r="G69" s="460"/>
      <c r="H69" s="461"/>
      <c r="I69" s="465"/>
      <c r="J69" s="466"/>
      <c r="K69" s="467"/>
      <c r="L69" s="468"/>
      <c r="M69" s="469"/>
      <c r="N69" s="453"/>
      <c r="O69" s="454"/>
      <c r="P69" s="455"/>
      <c r="Q69" s="453">
        <f t="shared" si="9"/>
        <v>0</v>
      </c>
      <c r="R69" s="454"/>
      <c r="S69" s="454"/>
      <c r="T69" s="455"/>
      <c r="U69" s="453"/>
      <c r="V69" s="454"/>
      <c r="W69" s="455"/>
      <c r="X69" s="453">
        <f t="shared" si="10"/>
        <v>0</v>
      </c>
      <c r="Y69" s="454"/>
      <c r="Z69" s="454"/>
      <c r="AA69" s="455"/>
      <c r="AB69" s="456"/>
      <c r="AC69" s="457"/>
      <c r="AD69" s="458"/>
      <c r="AE69" s="453">
        <f t="shared" si="11"/>
        <v>0</v>
      </c>
      <c r="AF69" s="454"/>
      <c r="AG69" s="454"/>
      <c r="AH69" s="455"/>
      <c r="AI69" s="462"/>
      <c r="AJ69" s="463"/>
      <c r="AK69" s="464"/>
    </row>
    <row r="70" spans="1:37" ht="21" customHeight="1" x14ac:dyDescent="0.15">
      <c r="A70" s="459"/>
      <c r="B70" s="460"/>
      <c r="C70" s="460"/>
      <c r="D70" s="461"/>
      <c r="E70" s="459"/>
      <c r="F70" s="460"/>
      <c r="G70" s="460"/>
      <c r="H70" s="461"/>
      <c r="I70" s="465"/>
      <c r="J70" s="466"/>
      <c r="K70" s="467"/>
      <c r="L70" s="468"/>
      <c r="M70" s="469"/>
      <c r="N70" s="453"/>
      <c r="O70" s="454"/>
      <c r="P70" s="455"/>
      <c r="Q70" s="453">
        <f t="shared" si="9"/>
        <v>0</v>
      </c>
      <c r="R70" s="454"/>
      <c r="S70" s="454"/>
      <c r="T70" s="455"/>
      <c r="U70" s="453"/>
      <c r="V70" s="454"/>
      <c r="W70" s="455"/>
      <c r="X70" s="453">
        <f t="shared" si="10"/>
        <v>0</v>
      </c>
      <c r="Y70" s="454"/>
      <c r="Z70" s="454"/>
      <c r="AA70" s="455"/>
      <c r="AB70" s="456"/>
      <c r="AC70" s="457"/>
      <c r="AD70" s="458"/>
      <c r="AE70" s="453">
        <f t="shared" si="11"/>
        <v>0</v>
      </c>
      <c r="AF70" s="454"/>
      <c r="AG70" s="454"/>
      <c r="AH70" s="455"/>
      <c r="AI70" s="462"/>
      <c r="AJ70" s="463"/>
      <c r="AK70" s="464"/>
    </row>
    <row r="71" spans="1:37" ht="21" customHeight="1" x14ac:dyDescent="0.15">
      <c r="A71" s="459"/>
      <c r="B71" s="460"/>
      <c r="C71" s="460"/>
      <c r="D71" s="461"/>
      <c r="E71" s="459"/>
      <c r="F71" s="460"/>
      <c r="G71" s="460"/>
      <c r="H71" s="461"/>
      <c r="I71" s="465"/>
      <c r="J71" s="466"/>
      <c r="K71" s="467"/>
      <c r="L71" s="468"/>
      <c r="M71" s="469"/>
      <c r="N71" s="453"/>
      <c r="O71" s="454"/>
      <c r="P71" s="455"/>
      <c r="Q71" s="453">
        <f t="shared" si="9"/>
        <v>0</v>
      </c>
      <c r="R71" s="454"/>
      <c r="S71" s="454"/>
      <c r="T71" s="455"/>
      <c r="U71" s="453"/>
      <c r="V71" s="454"/>
      <c r="W71" s="455"/>
      <c r="X71" s="453">
        <f t="shared" si="10"/>
        <v>0</v>
      </c>
      <c r="Y71" s="454"/>
      <c r="Z71" s="454"/>
      <c r="AA71" s="455"/>
      <c r="AB71" s="456"/>
      <c r="AC71" s="457"/>
      <c r="AD71" s="458"/>
      <c r="AE71" s="453">
        <f t="shared" si="11"/>
        <v>0</v>
      </c>
      <c r="AF71" s="454"/>
      <c r="AG71" s="454"/>
      <c r="AH71" s="455"/>
      <c r="AI71" s="462"/>
      <c r="AJ71" s="463"/>
      <c r="AK71" s="464"/>
    </row>
    <row r="72" spans="1:37" ht="21" customHeight="1" x14ac:dyDescent="0.15">
      <c r="A72" s="459"/>
      <c r="B72" s="460"/>
      <c r="C72" s="460"/>
      <c r="D72" s="461"/>
      <c r="E72" s="459"/>
      <c r="F72" s="460"/>
      <c r="G72" s="460"/>
      <c r="H72" s="461"/>
      <c r="I72" s="465"/>
      <c r="J72" s="466"/>
      <c r="K72" s="467"/>
      <c r="L72" s="468"/>
      <c r="M72" s="469"/>
      <c r="N72" s="453"/>
      <c r="O72" s="454"/>
      <c r="P72" s="455"/>
      <c r="Q72" s="453">
        <f t="shared" si="9"/>
        <v>0</v>
      </c>
      <c r="R72" s="454"/>
      <c r="S72" s="454"/>
      <c r="T72" s="455"/>
      <c r="U72" s="453"/>
      <c r="V72" s="454"/>
      <c r="W72" s="455"/>
      <c r="X72" s="453">
        <f t="shared" si="10"/>
        <v>0</v>
      </c>
      <c r="Y72" s="454"/>
      <c r="Z72" s="454"/>
      <c r="AA72" s="455"/>
      <c r="AB72" s="456"/>
      <c r="AC72" s="457"/>
      <c r="AD72" s="458"/>
      <c r="AE72" s="453">
        <f t="shared" si="11"/>
        <v>0</v>
      </c>
      <c r="AF72" s="454"/>
      <c r="AG72" s="454"/>
      <c r="AH72" s="455"/>
      <c r="AI72" s="462"/>
      <c r="AJ72" s="463"/>
      <c r="AK72" s="464"/>
    </row>
    <row r="73" spans="1:37" ht="21" customHeight="1" x14ac:dyDescent="0.15">
      <c r="A73" s="459"/>
      <c r="B73" s="460"/>
      <c r="C73" s="460"/>
      <c r="D73" s="461"/>
      <c r="E73" s="459"/>
      <c r="F73" s="460"/>
      <c r="G73" s="460"/>
      <c r="H73" s="461"/>
      <c r="I73" s="465"/>
      <c r="J73" s="466"/>
      <c r="K73" s="467"/>
      <c r="L73" s="468"/>
      <c r="M73" s="469"/>
      <c r="N73" s="453"/>
      <c r="O73" s="454"/>
      <c r="P73" s="455"/>
      <c r="Q73" s="453">
        <f t="shared" si="9"/>
        <v>0</v>
      </c>
      <c r="R73" s="454"/>
      <c r="S73" s="454"/>
      <c r="T73" s="455"/>
      <c r="U73" s="453"/>
      <c r="V73" s="454"/>
      <c r="W73" s="455"/>
      <c r="X73" s="453">
        <f t="shared" si="10"/>
        <v>0</v>
      </c>
      <c r="Y73" s="454"/>
      <c r="Z73" s="454"/>
      <c r="AA73" s="455"/>
      <c r="AB73" s="456"/>
      <c r="AC73" s="457"/>
      <c r="AD73" s="458"/>
      <c r="AE73" s="453">
        <f t="shared" si="11"/>
        <v>0</v>
      </c>
      <c r="AF73" s="454"/>
      <c r="AG73" s="454"/>
      <c r="AH73" s="455"/>
      <c r="AI73" s="462"/>
      <c r="AJ73" s="463"/>
      <c r="AK73" s="464"/>
    </row>
    <row r="74" spans="1:37" ht="21" customHeight="1" x14ac:dyDescent="0.15">
      <c r="A74" s="459"/>
      <c r="B74" s="460"/>
      <c r="C74" s="460"/>
      <c r="D74" s="461"/>
      <c r="E74" s="459"/>
      <c r="F74" s="460"/>
      <c r="G74" s="460"/>
      <c r="H74" s="461"/>
      <c r="I74" s="465"/>
      <c r="J74" s="466"/>
      <c r="K74" s="467"/>
      <c r="L74" s="468"/>
      <c r="M74" s="469"/>
      <c r="N74" s="453"/>
      <c r="O74" s="454"/>
      <c r="P74" s="455"/>
      <c r="Q74" s="453">
        <f t="shared" si="9"/>
        <v>0</v>
      </c>
      <c r="R74" s="454"/>
      <c r="S74" s="454"/>
      <c r="T74" s="455"/>
      <c r="U74" s="453"/>
      <c r="V74" s="454"/>
      <c r="W74" s="455"/>
      <c r="X74" s="453">
        <f t="shared" si="10"/>
        <v>0</v>
      </c>
      <c r="Y74" s="454"/>
      <c r="Z74" s="454"/>
      <c r="AA74" s="455"/>
      <c r="AB74" s="456"/>
      <c r="AC74" s="457"/>
      <c r="AD74" s="458"/>
      <c r="AE74" s="453">
        <f t="shared" si="11"/>
        <v>0</v>
      </c>
      <c r="AF74" s="454"/>
      <c r="AG74" s="454"/>
      <c r="AH74" s="455"/>
      <c r="AI74" s="459"/>
      <c r="AJ74" s="460"/>
      <c r="AK74" s="461"/>
    </row>
    <row r="75" spans="1:37" ht="21" customHeight="1" x14ac:dyDescent="0.15">
      <c r="A75" s="55" t="s">
        <v>47</v>
      </c>
      <c r="B75" s="55"/>
    </row>
  </sheetData>
  <sheetProtection sheet="1" objects="1" scenarios="1"/>
  <mergeCells count="622">
    <mergeCell ref="AJ1:AK1"/>
    <mergeCell ref="C3:AI3"/>
    <mergeCell ref="S7:W7"/>
    <mergeCell ref="X7:AK7"/>
    <mergeCell ref="P8:R8"/>
    <mergeCell ref="S8:W8"/>
    <mergeCell ref="X8:AI8"/>
    <mergeCell ref="S9:W9"/>
    <mergeCell ref="X9:AI9"/>
    <mergeCell ref="A14:D14"/>
    <mergeCell ref="F14:AH14"/>
    <mergeCell ref="AD1:AE1"/>
    <mergeCell ref="AF1:AG1"/>
    <mergeCell ref="AH1:AI1"/>
    <mergeCell ref="A16:D16"/>
    <mergeCell ref="E16:H16"/>
    <mergeCell ref="I16:J16"/>
    <mergeCell ref="K16:M16"/>
    <mergeCell ref="N16:P16"/>
    <mergeCell ref="A15:D15"/>
    <mergeCell ref="E15:H15"/>
    <mergeCell ref="I15:J15"/>
    <mergeCell ref="K15:M15"/>
    <mergeCell ref="N15:P15"/>
    <mergeCell ref="Q16:T16"/>
    <mergeCell ref="U16:W16"/>
    <mergeCell ref="X16:AA16"/>
    <mergeCell ref="AB16:AD16"/>
    <mergeCell ref="AE16:AH16"/>
    <mergeCell ref="AI16:AK16"/>
    <mergeCell ref="U15:W15"/>
    <mergeCell ref="X15:AA15"/>
    <mergeCell ref="AB15:AD15"/>
    <mergeCell ref="AE15:AH15"/>
    <mergeCell ref="AI15:AK15"/>
    <mergeCell ref="Q15:T15"/>
    <mergeCell ref="A18:D18"/>
    <mergeCell ref="E18:H18"/>
    <mergeCell ref="I18:J18"/>
    <mergeCell ref="K18:M18"/>
    <mergeCell ref="N18:P18"/>
    <mergeCell ref="A17:D17"/>
    <mergeCell ref="E17:H17"/>
    <mergeCell ref="I17:J17"/>
    <mergeCell ref="K17:M17"/>
    <mergeCell ref="N17:P17"/>
    <mergeCell ref="Q18:T18"/>
    <mergeCell ref="U18:W18"/>
    <mergeCell ref="X18:AA18"/>
    <mergeCell ref="AB18:AD18"/>
    <mergeCell ref="AE18:AH18"/>
    <mergeCell ref="AI18:AK18"/>
    <mergeCell ref="U17:W17"/>
    <mergeCell ref="X17:AA17"/>
    <mergeCell ref="AB17:AD17"/>
    <mergeCell ref="AE17:AH17"/>
    <mergeCell ref="AI17:AK17"/>
    <mergeCell ref="Q17:T17"/>
    <mergeCell ref="A20:D20"/>
    <mergeCell ref="E20:H20"/>
    <mergeCell ref="I20:J20"/>
    <mergeCell ref="K20:M20"/>
    <mergeCell ref="N20:P20"/>
    <mergeCell ref="A19:D19"/>
    <mergeCell ref="E19:H19"/>
    <mergeCell ref="I19:J19"/>
    <mergeCell ref="K19:M19"/>
    <mergeCell ref="N19:P19"/>
    <mergeCell ref="Q20:T20"/>
    <mergeCell ref="Q19:T19"/>
    <mergeCell ref="U20:W20"/>
    <mergeCell ref="X20:AA20"/>
    <mergeCell ref="AB20:AD20"/>
    <mergeCell ref="AE20:AH20"/>
    <mergeCell ref="AI20:AK20"/>
    <mergeCell ref="U19:W19"/>
    <mergeCell ref="X19:AA19"/>
    <mergeCell ref="AB19:AD19"/>
    <mergeCell ref="AE19:AH19"/>
    <mergeCell ref="AI19:AK19"/>
    <mergeCell ref="A22:D22"/>
    <mergeCell ref="E22:H22"/>
    <mergeCell ref="I22:J22"/>
    <mergeCell ref="K22:M22"/>
    <mergeCell ref="N22:P22"/>
    <mergeCell ref="A21:D21"/>
    <mergeCell ref="E21:H21"/>
    <mergeCell ref="I21:J21"/>
    <mergeCell ref="K21:M21"/>
    <mergeCell ref="N21:P21"/>
    <mergeCell ref="Q22:T22"/>
    <mergeCell ref="U22:W22"/>
    <mergeCell ref="X22:AA22"/>
    <mergeCell ref="AB22:AD22"/>
    <mergeCell ref="AE22:AH22"/>
    <mergeCell ref="AI22:AK22"/>
    <mergeCell ref="U21:W21"/>
    <mergeCell ref="X21:AA21"/>
    <mergeCell ref="AB21:AD21"/>
    <mergeCell ref="AE21:AH21"/>
    <mergeCell ref="AI21:AK21"/>
    <mergeCell ref="Q21:T21"/>
    <mergeCell ref="A24:D24"/>
    <mergeCell ref="E24:H24"/>
    <mergeCell ref="I24:J24"/>
    <mergeCell ref="K24:M24"/>
    <mergeCell ref="N24:P24"/>
    <mergeCell ref="A23:D23"/>
    <mergeCell ref="E23:H23"/>
    <mergeCell ref="I23:J23"/>
    <mergeCell ref="K23:M23"/>
    <mergeCell ref="N23:P23"/>
    <mergeCell ref="Q24:T24"/>
    <mergeCell ref="U24:W24"/>
    <mergeCell ref="X24:AA24"/>
    <mergeCell ref="AB24:AD24"/>
    <mergeCell ref="AE24:AH24"/>
    <mergeCell ref="AI24:AK24"/>
    <mergeCell ref="U23:W23"/>
    <mergeCell ref="X23:AA23"/>
    <mergeCell ref="AB23:AD23"/>
    <mergeCell ref="AE23:AH23"/>
    <mergeCell ref="AI23:AK23"/>
    <mergeCell ref="Q23:T23"/>
    <mergeCell ref="A26:D26"/>
    <mergeCell ref="E26:H26"/>
    <mergeCell ref="I26:J26"/>
    <mergeCell ref="K26:M26"/>
    <mergeCell ref="N26:P26"/>
    <mergeCell ref="A25:D25"/>
    <mergeCell ref="E25:H25"/>
    <mergeCell ref="I25:J25"/>
    <mergeCell ref="K25:M25"/>
    <mergeCell ref="N25:P25"/>
    <mergeCell ref="Q26:T26"/>
    <mergeCell ref="U26:W26"/>
    <mergeCell ref="X26:AA26"/>
    <mergeCell ref="AB26:AD26"/>
    <mergeCell ref="AE26:AH26"/>
    <mergeCell ref="AI26:AK26"/>
    <mergeCell ref="U25:W25"/>
    <mergeCell ref="X25:AA25"/>
    <mergeCell ref="AB25:AD25"/>
    <mergeCell ref="AE25:AH25"/>
    <mergeCell ref="AI25:AK25"/>
    <mergeCell ref="Q25:T25"/>
    <mergeCell ref="A28:D28"/>
    <mergeCell ref="E28:H28"/>
    <mergeCell ref="I28:J28"/>
    <mergeCell ref="K28:M28"/>
    <mergeCell ref="N28:P28"/>
    <mergeCell ref="A27:D27"/>
    <mergeCell ref="E27:H27"/>
    <mergeCell ref="I27:J27"/>
    <mergeCell ref="K27:M27"/>
    <mergeCell ref="N27:P27"/>
    <mergeCell ref="Q28:T28"/>
    <mergeCell ref="U28:W28"/>
    <mergeCell ref="X28:AA28"/>
    <mergeCell ref="AB28:AD28"/>
    <mergeCell ref="AE28:AH28"/>
    <mergeCell ref="AI28:AK28"/>
    <mergeCell ref="U27:W27"/>
    <mergeCell ref="X27:AA27"/>
    <mergeCell ref="AB27:AD27"/>
    <mergeCell ref="AE27:AH27"/>
    <mergeCell ref="AI27:AK27"/>
    <mergeCell ref="Q27:T27"/>
    <mergeCell ref="A30:D30"/>
    <mergeCell ref="E30:H30"/>
    <mergeCell ref="I30:J30"/>
    <mergeCell ref="K30:M30"/>
    <mergeCell ref="N30:P30"/>
    <mergeCell ref="A29:D29"/>
    <mergeCell ref="E29:H29"/>
    <mergeCell ref="I29:J29"/>
    <mergeCell ref="K29:M29"/>
    <mergeCell ref="N29:P29"/>
    <mergeCell ref="Q30:T30"/>
    <mergeCell ref="U30:W30"/>
    <mergeCell ref="X30:AA30"/>
    <mergeCell ref="AB30:AD30"/>
    <mergeCell ref="AE30:AH30"/>
    <mergeCell ref="AI30:AK30"/>
    <mergeCell ref="U29:W29"/>
    <mergeCell ref="X29:AA29"/>
    <mergeCell ref="AB29:AD29"/>
    <mergeCell ref="AE29:AH29"/>
    <mergeCell ref="AI29:AK29"/>
    <mergeCell ref="Q29:T29"/>
    <mergeCell ref="A32:D32"/>
    <mergeCell ref="E32:H32"/>
    <mergeCell ref="I32:J32"/>
    <mergeCell ref="K32:M32"/>
    <mergeCell ref="N32:P32"/>
    <mergeCell ref="A31:D31"/>
    <mergeCell ref="E31:H31"/>
    <mergeCell ref="I31:J31"/>
    <mergeCell ref="K31:M31"/>
    <mergeCell ref="N31:P31"/>
    <mergeCell ref="Q32:T32"/>
    <mergeCell ref="U32:W32"/>
    <mergeCell ref="X32:AA32"/>
    <mergeCell ref="AB32:AD32"/>
    <mergeCell ref="AE32:AH32"/>
    <mergeCell ref="AI32:AK32"/>
    <mergeCell ref="U31:W31"/>
    <mergeCell ref="X31:AA31"/>
    <mergeCell ref="AB31:AD31"/>
    <mergeCell ref="AE31:AH31"/>
    <mergeCell ref="AI31:AK31"/>
    <mergeCell ref="Q31:T31"/>
    <mergeCell ref="A34:D34"/>
    <mergeCell ref="E34:H34"/>
    <mergeCell ref="I34:J34"/>
    <mergeCell ref="K34:M34"/>
    <mergeCell ref="N34:P34"/>
    <mergeCell ref="A33:D33"/>
    <mergeCell ref="E33:H33"/>
    <mergeCell ref="I33:J33"/>
    <mergeCell ref="K33:M33"/>
    <mergeCell ref="N33:P33"/>
    <mergeCell ref="Q34:T34"/>
    <mergeCell ref="U34:W34"/>
    <mergeCell ref="X34:AA34"/>
    <mergeCell ref="AB34:AD34"/>
    <mergeCell ref="AE34:AH34"/>
    <mergeCell ref="AI34:AK34"/>
    <mergeCell ref="U33:W33"/>
    <mergeCell ref="X33:AA33"/>
    <mergeCell ref="AB33:AD33"/>
    <mergeCell ref="AE33:AH33"/>
    <mergeCell ref="AI33:AK33"/>
    <mergeCell ref="Q33:T33"/>
    <mergeCell ref="A36:D36"/>
    <mergeCell ref="E36:H36"/>
    <mergeCell ref="I36:J36"/>
    <mergeCell ref="K36:M36"/>
    <mergeCell ref="N36:P36"/>
    <mergeCell ref="A35:D35"/>
    <mergeCell ref="E35:H35"/>
    <mergeCell ref="I35:J35"/>
    <mergeCell ref="K35:M35"/>
    <mergeCell ref="N35:P35"/>
    <mergeCell ref="Q36:T36"/>
    <mergeCell ref="U36:W36"/>
    <mergeCell ref="X36:AA36"/>
    <mergeCell ref="AB36:AD36"/>
    <mergeCell ref="AE36:AH36"/>
    <mergeCell ref="AI36:AK36"/>
    <mergeCell ref="U35:W35"/>
    <mergeCell ref="X35:AA35"/>
    <mergeCell ref="AB35:AD35"/>
    <mergeCell ref="AE35:AH35"/>
    <mergeCell ref="AI35:AK35"/>
    <mergeCell ref="Q35:T35"/>
    <mergeCell ref="U37:W37"/>
    <mergeCell ref="X37:AA37"/>
    <mergeCell ref="AB37:AD37"/>
    <mergeCell ref="AE37:AH37"/>
    <mergeCell ref="AI37:AK37"/>
    <mergeCell ref="C40:AI40"/>
    <mergeCell ref="A37:D37"/>
    <mergeCell ref="E37:H37"/>
    <mergeCell ref="I37:J37"/>
    <mergeCell ref="K37:M37"/>
    <mergeCell ref="N37:P37"/>
    <mergeCell ref="Q37:T37"/>
    <mergeCell ref="A42:D42"/>
    <mergeCell ref="F42:AH42"/>
    <mergeCell ref="A43:D43"/>
    <mergeCell ref="E43:H43"/>
    <mergeCell ref="I43:J43"/>
    <mergeCell ref="K43:M43"/>
    <mergeCell ref="N43:P43"/>
    <mergeCell ref="Q43:T43"/>
    <mergeCell ref="U43:W43"/>
    <mergeCell ref="X43:AA43"/>
    <mergeCell ref="AB43:AD43"/>
    <mergeCell ref="AE43:AH43"/>
    <mergeCell ref="AI43:AK43"/>
    <mergeCell ref="A44:D44"/>
    <mergeCell ref="E44:H44"/>
    <mergeCell ref="I44:J44"/>
    <mergeCell ref="K44:M44"/>
    <mergeCell ref="N44:P44"/>
    <mergeCell ref="Q44:T44"/>
    <mergeCell ref="U44:W44"/>
    <mergeCell ref="A46:D46"/>
    <mergeCell ref="E46:H46"/>
    <mergeCell ref="I46:J46"/>
    <mergeCell ref="K46:M46"/>
    <mergeCell ref="N46:P46"/>
    <mergeCell ref="X44:AA44"/>
    <mergeCell ref="AB44:AD44"/>
    <mergeCell ref="AE44:AH44"/>
    <mergeCell ref="AI44:AK44"/>
    <mergeCell ref="A45:D45"/>
    <mergeCell ref="E45:H45"/>
    <mergeCell ref="I45:J45"/>
    <mergeCell ref="K45:M45"/>
    <mergeCell ref="N45:P45"/>
    <mergeCell ref="Q45:T45"/>
    <mergeCell ref="Q46:T46"/>
    <mergeCell ref="U46:W46"/>
    <mergeCell ref="X46:AA46"/>
    <mergeCell ref="AB46:AD46"/>
    <mergeCell ref="AE46:AH46"/>
    <mergeCell ref="AI46:AK46"/>
    <mergeCell ref="U45:W45"/>
    <mergeCell ref="X45:AA45"/>
    <mergeCell ref="AB45:AD45"/>
    <mergeCell ref="AE45:AH45"/>
    <mergeCell ref="AI45:AK45"/>
    <mergeCell ref="A48:D48"/>
    <mergeCell ref="E48:H48"/>
    <mergeCell ref="I48:J48"/>
    <mergeCell ref="K48:M48"/>
    <mergeCell ref="N48:P48"/>
    <mergeCell ref="A47:D47"/>
    <mergeCell ref="E47:H47"/>
    <mergeCell ref="I47:J47"/>
    <mergeCell ref="K47:M47"/>
    <mergeCell ref="N47:P47"/>
    <mergeCell ref="Q48:T48"/>
    <mergeCell ref="U48:W48"/>
    <mergeCell ref="X48:AA48"/>
    <mergeCell ref="AB48:AD48"/>
    <mergeCell ref="AE48:AH48"/>
    <mergeCell ref="AI48:AK48"/>
    <mergeCell ref="U47:W47"/>
    <mergeCell ref="X47:AA47"/>
    <mergeCell ref="AB47:AD47"/>
    <mergeCell ref="AE47:AH47"/>
    <mergeCell ref="AI47:AK47"/>
    <mergeCell ref="Q47:T47"/>
    <mergeCell ref="A50:D50"/>
    <mergeCell ref="E50:H50"/>
    <mergeCell ref="I50:J50"/>
    <mergeCell ref="K50:M50"/>
    <mergeCell ref="N50:P50"/>
    <mergeCell ref="A49:D49"/>
    <mergeCell ref="E49:H49"/>
    <mergeCell ref="I49:J49"/>
    <mergeCell ref="K49:M49"/>
    <mergeCell ref="N49:P49"/>
    <mergeCell ref="Q50:T50"/>
    <mergeCell ref="U50:W50"/>
    <mergeCell ref="X50:AA50"/>
    <mergeCell ref="AB50:AD50"/>
    <mergeCell ref="AE50:AH50"/>
    <mergeCell ref="AI50:AK50"/>
    <mergeCell ref="U49:W49"/>
    <mergeCell ref="X49:AA49"/>
    <mergeCell ref="AB49:AD49"/>
    <mergeCell ref="AE49:AH49"/>
    <mergeCell ref="AI49:AK49"/>
    <mergeCell ref="Q49:T49"/>
    <mergeCell ref="A52:D52"/>
    <mergeCell ref="E52:H52"/>
    <mergeCell ref="I52:J52"/>
    <mergeCell ref="K52:M52"/>
    <mergeCell ref="N52:P52"/>
    <mergeCell ref="A51:D51"/>
    <mergeCell ref="E51:H51"/>
    <mergeCell ref="I51:J51"/>
    <mergeCell ref="K51:M51"/>
    <mergeCell ref="N51:P51"/>
    <mergeCell ref="Q52:T52"/>
    <mergeCell ref="U52:W52"/>
    <mergeCell ref="X52:AA52"/>
    <mergeCell ref="AB52:AD52"/>
    <mergeCell ref="AE52:AH52"/>
    <mergeCell ref="AI52:AK52"/>
    <mergeCell ref="U51:W51"/>
    <mergeCell ref="X51:AA51"/>
    <mergeCell ref="AB51:AD51"/>
    <mergeCell ref="AE51:AH51"/>
    <mergeCell ref="AI51:AK51"/>
    <mergeCell ref="Q51:T51"/>
    <mergeCell ref="A54:D54"/>
    <mergeCell ref="E54:H54"/>
    <mergeCell ref="I54:J54"/>
    <mergeCell ref="K54:M54"/>
    <mergeCell ref="N54:P54"/>
    <mergeCell ref="A53:D53"/>
    <mergeCell ref="E53:H53"/>
    <mergeCell ref="I53:J53"/>
    <mergeCell ref="K53:M53"/>
    <mergeCell ref="N53:P53"/>
    <mergeCell ref="Q54:T54"/>
    <mergeCell ref="U54:W54"/>
    <mergeCell ref="X54:AA54"/>
    <mergeCell ref="AB54:AD54"/>
    <mergeCell ref="AE54:AH54"/>
    <mergeCell ref="AI54:AK54"/>
    <mergeCell ref="U53:W53"/>
    <mergeCell ref="X53:AA53"/>
    <mergeCell ref="AB53:AD53"/>
    <mergeCell ref="AE53:AH53"/>
    <mergeCell ref="AI53:AK53"/>
    <mergeCell ref="Q53:T53"/>
    <mergeCell ref="A56:D56"/>
    <mergeCell ref="E56:H56"/>
    <mergeCell ref="I56:J56"/>
    <mergeCell ref="K56:M56"/>
    <mergeCell ref="N56:P56"/>
    <mergeCell ref="A55:D55"/>
    <mergeCell ref="E55:H55"/>
    <mergeCell ref="I55:J55"/>
    <mergeCell ref="K55:M55"/>
    <mergeCell ref="N55:P55"/>
    <mergeCell ref="Q56:T56"/>
    <mergeCell ref="U56:W56"/>
    <mergeCell ref="X56:AA56"/>
    <mergeCell ref="AB56:AD56"/>
    <mergeCell ref="AE56:AH56"/>
    <mergeCell ref="AI56:AK56"/>
    <mergeCell ref="U55:W55"/>
    <mergeCell ref="X55:AA55"/>
    <mergeCell ref="AB55:AD55"/>
    <mergeCell ref="AE55:AH55"/>
    <mergeCell ref="AI55:AK55"/>
    <mergeCell ref="Q55:T55"/>
    <mergeCell ref="A58:D58"/>
    <mergeCell ref="E58:H58"/>
    <mergeCell ref="I58:J58"/>
    <mergeCell ref="K58:M58"/>
    <mergeCell ref="N58:P58"/>
    <mergeCell ref="A57:D57"/>
    <mergeCell ref="E57:H57"/>
    <mergeCell ref="I57:J57"/>
    <mergeCell ref="K57:M57"/>
    <mergeCell ref="N57:P57"/>
    <mergeCell ref="Q58:T58"/>
    <mergeCell ref="U58:W58"/>
    <mergeCell ref="X58:AA58"/>
    <mergeCell ref="AB58:AD58"/>
    <mergeCell ref="AE58:AH58"/>
    <mergeCell ref="AI58:AK58"/>
    <mergeCell ref="U57:W57"/>
    <mergeCell ref="X57:AA57"/>
    <mergeCell ref="AB57:AD57"/>
    <mergeCell ref="AE57:AH57"/>
    <mergeCell ref="AI57:AK57"/>
    <mergeCell ref="Q57:T57"/>
    <mergeCell ref="A60:D60"/>
    <mergeCell ref="E60:H60"/>
    <mergeCell ref="I60:J60"/>
    <mergeCell ref="K60:M60"/>
    <mergeCell ref="N60:P60"/>
    <mergeCell ref="A59:D59"/>
    <mergeCell ref="E59:H59"/>
    <mergeCell ref="I59:J59"/>
    <mergeCell ref="K59:M59"/>
    <mergeCell ref="N59:P59"/>
    <mergeCell ref="Q60:T60"/>
    <mergeCell ref="U60:W60"/>
    <mergeCell ref="X60:AA60"/>
    <mergeCell ref="AB60:AD60"/>
    <mergeCell ref="AE60:AH60"/>
    <mergeCell ref="AI60:AK60"/>
    <mergeCell ref="U59:W59"/>
    <mergeCell ref="X59:AA59"/>
    <mergeCell ref="AB59:AD59"/>
    <mergeCell ref="AE59:AH59"/>
    <mergeCell ref="AI59:AK59"/>
    <mergeCell ref="Q59:T59"/>
    <mergeCell ref="A62:D62"/>
    <mergeCell ref="E62:H62"/>
    <mergeCell ref="I62:J62"/>
    <mergeCell ref="K62:M62"/>
    <mergeCell ref="N62:P62"/>
    <mergeCell ref="A61:D61"/>
    <mergeCell ref="E61:H61"/>
    <mergeCell ref="I61:J61"/>
    <mergeCell ref="K61:M61"/>
    <mergeCell ref="N61:P61"/>
    <mergeCell ref="Q62:T62"/>
    <mergeCell ref="U62:W62"/>
    <mergeCell ref="X62:AA62"/>
    <mergeCell ref="AB62:AD62"/>
    <mergeCell ref="AE62:AH62"/>
    <mergeCell ref="AI62:AK62"/>
    <mergeCell ref="U61:W61"/>
    <mergeCell ref="X61:AA61"/>
    <mergeCell ref="AB61:AD61"/>
    <mergeCell ref="AE61:AH61"/>
    <mergeCell ref="AI61:AK61"/>
    <mergeCell ref="Q61:T61"/>
    <mergeCell ref="A64:D64"/>
    <mergeCell ref="E64:H64"/>
    <mergeCell ref="I64:J64"/>
    <mergeCell ref="K64:M64"/>
    <mergeCell ref="N64:P64"/>
    <mergeCell ref="A63:D63"/>
    <mergeCell ref="E63:H63"/>
    <mergeCell ref="I63:J63"/>
    <mergeCell ref="K63:M63"/>
    <mergeCell ref="N63:P63"/>
    <mergeCell ref="Q64:T64"/>
    <mergeCell ref="U64:W64"/>
    <mergeCell ref="X64:AA64"/>
    <mergeCell ref="AB64:AD64"/>
    <mergeCell ref="AE64:AH64"/>
    <mergeCell ref="AI64:AK64"/>
    <mergeCell ref="U63:W63"/>
    <mergeCell ref="X63:AA63"/>
    <mergeCell ref="AB63:AD63"/>
    <mergeCell ref="AE63:AH63"/>
    <mergeCell ref="AI63:AK63"/>
    <mergeCell ref="Q63:T63"/>
    <mergeCell ref="A66:D66"/>
    <mergeCell ref="E66:H66"/>
    <mergeCell ref="I66:J66"/>
    <mergeCell ref="K66:M66"/>
    <mergeCell ref="N66:P66"/>
    <mergeCell ref="A65:D65"/>
    <mergeCell ref="E65:H65"/>
    <mergeCell ref="I65:J65"/>
    <mergeCell ref="K65:M65"/>
    <mergeCell ref="N65:P65"/>
    <mergeCell ref="Q66:T66"/>
    <mergeCell ref="U66:W66"/>
    <mergeCell ref="X66:AA66"/>
    <mergeCell ref="AB66:AD66"/>
    <mergeCell ref="AE66:AH66"/>
    <mergeCell ref="AI66:AK66"/>
    <mergeCell ref="U65:W65"/>
    <mergeCell ref="X65:AA65"/>
    <mergeCell ref="AB65:AD65"/>
    <mergeCell ref="AE65:AH65"/>
    <mergeCell ref="AI65:AK65"/>
    <mergeCell ref="Q65:T65"/>
    <mergeCell ref="A68:D68"/>
    <mergeCell ref="E68:H68"/>
    <mergeCell ref="I68:J68"/>
    <mergeCell ref="K68:M68"/>
    <mergeCell ref="N68:P68"/>
    <mergeCell ref="A67:D67"/>
    <mergeCell ref="E67:H67"/>
    <mergeCell ref="I67:J67"/>
    <mergeCell ref="K67:M67"/>
    <mergeCell ref="N67:P67"/>
    <mergeCell ref="Q68:T68"/>
    <mergeCell ref="U68:W68"/>
    <mergeCell ref="X68:AA68"/>
    <mergeCell ref="AB68:AD68"/>
    <mergeCell ref="AE68:AH68"/>
    <mergeCell ref="AI68:AK68"/>
    <mergeCell ref="U67:W67"/>
    <mergeCell ref="X67:AA67"/>
    <mergeCell ref="AB67:AD67"/>
    <mergeCell ref="AE67:AH67"/>
    <mergeCell ref="AI67:AK67"/>
    <mergeCell ref="Q67:T67"/>
    <mergeCell ref="A70:D70"/>
    <mergeCell ref="E70:H70"/>
    <mergeCell ref="I70:J70"/>
    <mergeCell ref="K70:M70"/>
    <mergeCell ref="N70:P70"/>
    <mergeCell ref="A69:D69"/>
    <mergeCell ref="E69:H69"/>
    <mergeCell ref="I69:J69"/>
    <mergeCell ref="K69:M69"/>
    <mergeCell ref="N69:P69"/>
    <mergeCell ref="Q70:T70"/>
    <mergeCell ref="U70:W70"/>
    <mergeCell ref="X70:AA70"/>
    <mergeCell ref="AB70:AD70"/>
    <mergeCell ref="AE70:AH70"/>
    <mergeCell ref="AI70:AK70"/>
    <mergeCell ref="U69:W69"/>
    <mergeCell ref="X69:AA69"/>
    <mergeCell ref="AB69:AD69"/>
    <mergeCell ref="AE69:AH69"/>
    <mergeCell ref="AI69:AK69"/>
    <mergeCell ref="Q69:T69"/>
    <mergeCell ref="A72:D72"/>
    <mergeCell ref="E72:H72"/>
    <mergeCell ref="I72:J72"/>
    <mergeCell ref="K72:M72"/>
    <mergeCell ref="N72:P72"/>
    <mergeCell ref="A71:D71"/>
    <mergeCell ref="E71:H71"/>
    <mergeCell ref="I71:J71"/>
    <mergeCell ref="K71:M71"/>
    <mergeCell ref="N71:P71"/>
    <mergeCell ref="Q72:T72"/>
    <mergeCell ref="U72:W72"/>
    <mergeCell ref="X72:AA72"/>
    <mergeCell ref="AB72:AD72"/>
    <mergeCell ref="AE72:AH72"/>
    <mergeCell ref="AI72:AK72"/>
    <mergeCell ref="U71:W71"/>
    <mergeCell ref="X71:AA71"/>
    <mergeCell ref="AB71:AD71"/>
    <mergeCell ref="AE71:AH71"/>
    <mergeCell ref="AI71:AK71"/>
    <mergeCell ref="Q71:T71"/>
    <mergeCell ref="A74:D74"/>
    <mergeCell ref="E74:H74"/>
    <mergeCell ref="I74:J74"/>
    <mergeCell ref="K74:M74"/>
    <mergeCell ref="N74:P74"/>
    <mergeCell ref="A73:D73"/>
    <mergeCell ref="E73:H73"/>
    <mergeCell ref="I73:J73"/>
    <mergeCell ref="K73:M73"/>
    <mergeCell ref="N73:P73"/>
    <mergeCell ref="Q74:T74"/>
    <mergeCell ref="U74:W74"/>
    <mergeCell ref="X74:AA74"/>
    <mergeCell ref="AB74:AD74"/>
    <mergeCell ref="AE74:AH74"/>
    <mergeCell ref="AI74:AK74"/>
    <mergeCell ref="U73:W73"/>
    <mergeCell ref="X73:AA73"/>
    <mergeCell ref="AB73:AD73"/>
    <mergeCell ref="AE73:AH73"/>
    <mergeCell ref="AI73:AK73"/>
    <mergeCell ref="Q73:T73"/>
  </mergeCells>
  <phoneticPr fontId="4"/>
  <pageMargins left="0.6692913385826772" right="0.66929133858267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5"/>
  <sheetViews>
    <sheetView showGridLines="0" view="pageLayout" zoomScaleNormal="100" workbookViewId="0"/>
  </sheetViews>
  <sheetFormatPr defaultColWidth="1.69921875" defaultRowHeight="21" customHeight="1" x14ac:dyDescent="0.15"/>
  <cols>
    <col min="1" max="16384" width="1.69921875" style="2"/>
  </cols>
  <sheetData>
    <row r="1" spans="1:76" ht="21" customHeight="1" x14ac:dyDescent="0.15">
      <c r="A1" s="1" t="s">
        <v>52</v>
      </c>
      <c r="AD1" s="493" t="s">
        <v>53</v>
      </c>
      <c r="AE1" s="493"/>
      <c r="AF1" s="494"/>
      <c r="AG1" s="494"/>
      <c r="AH1" s="354" t="s">
        <v>54</v>
      </c>
      <c r="AI1" s="495"/>
      <c r="AJ1" s="495"/>
      <c r="AK1" s="354" t="s">
        <v>55</v>
      </c>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row>
    <row r="2" spans="1:76" ht="21" customHeight="1" x14ac:dyDescent="0.15">
      <c r="AC2" s="3"/>
      <c r="AD2" s="448" t="s">
        <v>1</v>
      </c>
      <c r="AE2" s="448"/>
      <c r="AF2" s="449" t="s">
        <v>2</v>
      </c>
      <c r="AG2" s="449"/>
      <c r="AH2" s="450" t="s">
        <v>3</v>
      </c>
      <c r="AI2" s="450"/>
      <c r="AJ2" s="445" t="s">
        <v>4</v>
      </c>
      <c r="AK2" s="445"/>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row>
    <row r="3" spans="1:76" ht="27" customHeight="1" x14ac:dyDescent="0.15">
      <c r="C3" s="491" t="s">
        <v>56</v>
      </c>
      <c r="D3" s="491"/>
      <c r="E3" s="491"/>
      <c r="F3" s="491"/>
      <c r="G3" s="491"/>
      <c r="H3" s="491"/>
      <c r="I3" s="491"/>
      <c r="J3" s="491"/>
      <c r="K3" s="491"/>
      <c r="L3" s="491"/>
      <c r="M3" s="491"/>
      <c r="N3" s="491"/>
      <c r="O3" s="491"/>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row>
    <row r="4" spans="1:76" ht="27" customHeight="1" x14ac:dyDescent="0.15">
      <c r="C4" s="491" t="s">
        <v>57</v>
      </c>
      <c r="D4" s="491"/>
      <c r="E4" s="491"/>
      <c r="F4" s="491"/>
      <c r="G4" s="491"/>
      <c r="H4" s="491"/>
      <c r="I4" s="491"/>
      <c r="J4" s="491"/>
      <c r="K4" s="491"/>
      <c r="L4" s="491"/>
      <c r="M4" s="491"/>
      <c r="N4" s="491"/>
      <c r="O4" s="491"/>
      <c r="Q4" s="2" t="s">
        <v>58</v>
      </c>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row>
    <row r="5" spans="1:76" ht="21" customHeight="1" x14ac:dyDescent="0.15">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row>
    <row r="6" spans="1:76" ht="21" customHeight="1" x14ac:dyDescent="0.15">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row>
    <row r="7" spans="1:76" ht="21" customHeight="1" x14ac:dyDescent="0.15">
      <c r="U7" s="451" t="s">
        <v>5</v>
      </c>
      <c r="V7" s="451"/>
      <c r="W7" s="451"/>
      <c r="X7" s="451"/>
      <c r="Y7" s="451"/>
      <c r="Z7" s="451"/>
      <c r="AA7" s="9"/>
      <c r="AB7" s="689"/>
      <c r="AC7" s="689"/>
      <c r="AD7" s="689"/>
      <c r="AE7" s="689"/>
      <c r="AF7" s="689"/>
      <c r="AG7" s="689"/>
      <c r="AH7" s="9"/>
      <c r="AI7" s="353" t="s">
        <v>11</v>
      </c>
      <c r="AJ7" s="9"/>
      <c r="AK7" s="9"/>
      <c r="AL7" s="9"/>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row>
    <row r="8" spans="1:76" ht="21" customHeight="1" x14ac:dyDescent="0.15">
      <c r="P8" s="3"/>
      <c r="Q8" s="3"/>
      <c r="R8" s="3"/>
      <c r="S8" s="3"/>
      <c r="T8" s="3"/>
      <c r="U8" s="3"/>
      <c r="V8" s="3"/>
      <c r="W8" s="3"/>
      <c r="X8" s="9"/>
      <c r="Y8" s="9"/>
      <c r="Z8" s="9"/>
      <c r="AA8" s="9"/>
      <c r="AB8" s="9"/>
      <c r="AC8" s="9"/>
      <c r="AD8" s="9"/>
      <c r="AE8" s="9"/>
      <c r="AF8" s="9"/>
      <c r="AG8" s="9"/>
      <c r="AH8" s="9"/>
      <c r="AI8" s="9"/>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row>
    <row r="9" spans="1:76" ht="21" customHeight="1" x14ac:dyDescent="0.15">
      <c r="P9" s="10"/>
      <c r="Q9" s="10"/>
      <c r="R9" s="10"/>
      <c r="S9" s="10"/>
      <c r="T9" s="10"/>
      <c r="U9" s="10"/>
      <c r="V9" s="10"/>
      <c r="W9" s="11"/>
      <c r="X9" s="11"/>
      <c r="Y9" s="11"/>
      <c r="Z9" s="11"/>
      <c r="AA9" s="11"/>
      <c r="AB9" s="11"/>
      <c r="AC9" s="11"/>
      <c r="AD9" s="11"/>
      <c r="AE9" s="11"/>
      <c r="AF9" s="11"/>
      <c r="AG9" s="12"/>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row>
    <row r="10" spans="1:76" ht="21" customHeight="1" x14ac:dyDescent="0.15">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row>
    <row r="11" spans="1:76" ht="21" customHeight="1" x14ac:dyDescent="0.15">
      <c r="B11" s="15"/>
      <c r="C11" s="15"/>
      <c r="D11" s="16" t="s">
        <v>60</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5"/>
      <c r="AJ11" s="15"/>
      <c r="AK11" s="15"/>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row>
    <row r="12" spans="1:76" ht="21" customHeight="1" x14ac:dyDescent="0.15">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row>
    <row r="13" spans="1:76" ht="21" customHeight="1" x14ac:dyDescent="0.15">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row>
    <row r="14" spans="1:76" ht="21" customHeight="1" x14ac:dyDescent="0.15">
      <c r="D14" s="448" t="s">
        <v>1</v>
      </c>
      <c r="E14" s="448"/>
      <c r="F14" s="449" t="s">
        <v>2</v>
      </c>
      <c r="G14" s="449"/>
      <c r="H14" s="450" t="s">
        <v>3</v>
      </c>
      <c r="I14" s="450"/>
      <c r="J14" s="445" t="s">
        <v>4</v>
      </c>
      <c r="K14" s="445"/>
      <c r="L14" s="18" t="s">
        <v>61</v>
      </c>
      <c r="M14" s="19"/>
      <c r="N14" s="19"/>
      <c r="O14" s="19"/>
      <c r="P14" s="19"/>
      <c r="Q14" s="19"/>
      <c r="R14" s="19"/>
      <c r="S14" s="19"/>
      <c r="T14" s="19"/>
      <c r="U14" s="19"/>
      <c r="V14" s="19"/>
      <c r="W14" s="19"/>
      <c r="X14" s="19"/>
      <c r="Y14" s="19"/>
      <c r="Z14" s="19"/>
      <c r="AA14" s="19"/>
      <c r="AB14" s="20"/>
    </row>
    <row r="15" spans="1:76" ht="21" customHeight="1" x14ac:dyDescent="0.15">
      <c r="C15" s="3" t="s">
        <v>62</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row>
    <row r="16" spans="1:76" ht="21" customHeight="1" x14ac:dyDescent="0.15">
      <c r="H16" s="21"/>
      <c r="I16" s="21"/>
      <c r="J16" s="21"/>
      <c r="K16" s="21"/>
      <c r="L16" s="21"/>
      <c r="M16" s="21"/>
      <c r="N16" s="21"/>
      <c r="O16" s="21"/>
      <c r="P16" s="21"/>
      <c r="Q16" s="21"/>
    </row>
    <row r="17" spans="3:35" ht="21" customHeight="1" x14ac:dyDescent="0.15">
      <c r="D17" s="3"/>
      <c r="E17" s="3"/>
      <c r="F17" s="3"/>
      <c r="G17" s="3"/>
      <c r="H17" s="3"/>
      <c r="I17" s="3"/>
      <c r="J17" s="3"/>
      <c r="K17" s="3"/>
      <c r="L17" s="3"/>
      <c r="M17" s="3"/>
      <c r="N17" s="3"/>
      <c r="O17" s="3"/>
      <c r="P17" s="3"/>
      <c r="Q17" s="3"/>
      <c r="R17" s="3"/>
      <c r="S17" s="3" t="s">
        <v>16</v>
      </c>
      <c r="T17" s="3"/>
      <c r="U17" s="3"/>
      <c r="V17" s="3"/>
      <c r="W17" s="3"/>
      <c r="X17" s="3"/>
      <c r="Y17" s="3"/>
      <c r="Z17" s="3"/>
      <c r="AA17" s="3"/>
      <c r="AB17" s="3"/>
      <c r="AC17" s="3"/>
      <c r="AD17" s="3"/>
      <c r="AE17" s="3"/>
      <c r="AF17" s="3"/>
      <c r="AG17" s="3"/>
      <c r="AH17" s="3"/>
    </row>
    <row r="19" spans="3:35" ht="31.5" customHeight="1" x14ac:dyDescent="0.15">
      <c r="C19" s="56" t="s">
        <v>63</v>
      </c>
      <c r="D19" s="57"/>
      <c r="E19" s="57"/>
      <c r="F19" s="57"/>
      <c r="G19" s="57"/>
      <c r="H19" s="57"/>
      <c r="I19" s="57"/>
      <c r="J19" s="58"/>
      <c r="K19" s="59"/>
      <c r="L19" s="24"/>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60"/>
    </row>
    <row r="20" spans="3:35" ht="31.5" customHeight="1" x14ac:dyDescent="0.15">
      <c r="C20" s="56" t="s">
        <v>64</v>
      </c>
      <c r="D20" s="57"/>
      <c r="E20" s="57"/>
      <c r="F20" s="57"/>
      <c r="G20" s="57"/>
      <c r="H20" s="57"/>
      <c r="I20" s="57"/>
      <c r="J20" s="61"/>
      <c r="K20" s="62"/>
      <c r="M20" s="30" t="s">
        <v>1</v>
      </c>
      <c r="N20" s="30"/>
      <c r="O20" s="488" t="s">
        <v>2</v>
      </c>
      <c r="P20" s="488"/>
      <c r="Q20" s="489" t="s">
        <v>3</v>
      </c>
      <c r="R20" s="489"/>
      <c r="S20" s="490" t="s">
        <v>4</v>
      </c>
      <c r="T20" s="490"/>
      <c r="U20" s="28"/>
      <c r="V20" s="28"/>
      <c r="W20" s="29"/>
      <c r="X20" s="30"/>
      <c r="Y20" s="30"/>
      <c r="Z20" s="30"/>
      <c r="AA20" s="30"/>
      <c r="AB20" s="30"/>
      <c r="AC20" s="30"/>
      <c r="AD20" s="30"/>
      <c r="AE20" s="30"/>
      <c r="AF20" s="30"/>
      <c r="AG20" s="30"/>
      <c r="AH20" s="31"/>
      <c r="AI20" s="63"/>
    </row>
    <row r="21" spans="3:35" ht="21" customHeight="1" x14ac:dyDescent="0.15">
      <c r="C21" s="64"/>
      <c r="D21" s="65"/>
      <c r="E21" s="65"/>
      <c r="F21" s="65"/>
      <c r="G21" s="65"/>
      <c r="H21" s="65"/>
      <c r="I21" s="65"/>
      <c r="J21" s="66"/>
      <c r="K21" s="40"/>
      <c r="L21" s="39"/>
      <c r="M21" s="39" t="s">
        <v>65</v>
      </c>
      <c r="N21" s="39"/>
      <c r="O21" s="39"/>
      <c r="P21" s="39"/>
      <c r="Q21" s="39"/>
      <c r="R21" s="39"/>
      <c r="S21" s="39"/>
      <c r="T21" s="39"/>
      <c r="U21" s="39"/>
      <c r="V21" s="39"/>
      <c r="W21" s="39"/>
      <c r="X21" s="39"/>
      <c r="Y21" s="39"/>
      <c r="Z21" s="39"/>
      <c r="AA21" s="39"/>
      <c r="AB21" s="39"/>
      <c r="AC21" s="39"/>
      <c r="AD21" s="39"/>
      <c r="AE21" s="39"/>
      <c r="AF21" s="39"/>
      <c r="AG21" s="39"/>
      <c r="AH21" s="39"/>
      <c r="AI21" s="40"/>
    </row>
    <row r="22" spans="3:35" ht="21" customHeight="1" x14ac:dyDescent="0.15">
      <c r="C22" s="67" t="s">
        <v>66</v>
      </c>
      <c r="D22" s="68"/>
      <c r="E22" s="68"/>
      <c r="F22" s="68"/>
      <c r="G22" s="68"/>
      <c r="H22" s="69"/>
      <c r="I22" s="69"/>
      <c r="J22" s="70"/>
      <c r="K22" s="71"/>
      <c r="L22" s="72"/>
      <c r="M22" s="73" t="s">
        <v>386</v>
      </c>
      <c r="N22" s="72"/>
      <c r="O22" s="72"/>
      <c r="P22" s="72"/>
      <c r="Q22" s="72"/>
      <c r="R22" s="72"/>
      <c r="S22" s="72"/>
      <c r="T22" s="72"/>
      <c r="U22" s="72"/>
      <c r="V22" s="72"/>
      <c r="W22" s="72"/>
      <c r="X22" s="72"/>
      <c r="Y22" s="72"/>
      <c r="Z22" s="72"/>
      <c r="AA22" s="72"/>
      <c r="AB22" s="72"/>
      <c r="AC22" s="72"/>
      <c r="AD22" s="72"/>
      <c r="AE22" s="72"/>
      <c r="AF22" s="72"/>
      <c r="AG22" s="72"/>
      <c r="AH22" s="72"/>
      <c r="AI22" s="71"/>
    </row>
    <row r="23" spans="3:35" ht="21" customHeight="1" x14ac:dyDescent="0.15">
      <c r="C23" s="74"/>
      <c r="D23" s="69"/>
      <c r="E23" s="69"/>
      <c r="F23" s="69"/>
      <c r="G23" s="69"/>
      <c r="H23" s="69"/>
      <c r="I23" s="69"/>
      <c r="J23" s="20"/>
      <c r="K23" s="71"/>
      <c r="L23" s="72"/>
      <c r="M23" s="73" t="s">
        <v>67</v>
      </c>
      <c r="N23" s="72"/>
      <c r="O23" s="72"/>
      <c r="P23" s="72"/>
      <c r="Q23" s="72"/>
      <c r="R23" s="72"/>
      <c r="S23" s="72"/>
      <c r="T23" s="72"/>
      <c r="U23" s="72"/>
      <c r="V23" s="72"/>
      <c r="W23" s="72"/>
      <c r="X23" s="72"/>
      <c r="Y23" s="72"/>
      <c r="Z23" s="72"/>
      <c r="AA23" s="72"/>
      <c r="AB23" s="72"/>
      <c r="AC23" s="72"/>
      <c r="AD23" s="72"/>
      <c r="AE23" s="72"/>
      <c r="AF23" s="72"/>
      <c r="AG23" s="72"/>
      <c r="AH23" s="72"/>
      <c r="AI23" s="71"/>
    </row>
    <row r="24" spans="3:35" ht="21" customHeight="1" x14ac:dyDescent="0.15">
      <c r="C24" s="74"/>
      <c r="D24" s="69"/>
      <c r="E24" s="69"/>
      <c r="F24" s="69"/>
      <c r="G24" s="69"/>
      <c r="H24" s="69"/>
      <c r="I24" s="69"/>
      <c r="J24" s="20"/>
      <c r="K24" s="71"/>
      <c r="L24" s="72"/>
      <c r="M24" s="73" t="s">
        <v>68</v>
      </c>
      <c r="N24" s="72"/>
      <c r="O24" s="72"/>
      <c r="P24" s="72"/>
      <c r="Q24" s="72"/>
      <c r="R24" s="72"/>
      <c r="S24" s="72"/>
      <c r="T24" s="72"/>
      <c r="U24" s="72"/>
      <c r="V24" s="72"/>
      <c r="W24" s="72"/>
      <c r="X24" s="72"/>
      <c r="Y24" s="72"/>
      <c r="Z24" s="72"/>
      <c r="AA24" s="72"/>
      <c r="AB24" s="72"/>
      <c r="AC24" s="72"/>
      <c r="AD24" s="72"/>
      <c r="AE24" s="72"/>
      <c r="AF24" s="72"/>
      <c r="AG24" s="72"/>
      <c r="AH24" s="72"/>
      <c r="AI24" s="71"/>
    </row>
    <row r="25" spans="3:35" ht="21" customHeight="1" x14ac:dyDescent="0.15">
      <c r="C25" s="75"/>
      <c r="D25" s="76"/>
      <c r="E25" s="76"/>
      <c r="F25" s="76"/>
      <c r="G25" s="76"/>
      <c r="H25" s="76"/>
      <c r="I25" s="76"/>
      <c r="J25" s="77"/>
      <c r="K25" s="43"/>
      <c r="L25" s="42"/>
      <c r="M25" s="78"/>
      <c r="N25" s="78"/>
      <c r="O25" s="42"/>
      <c r="P25" s="42"/>
      <c r="Q25" s="42"/>
      <c r="R25" s="42"/>
      <c r="S25" s="42"/>
      <c r="T25" s="42"/>
      <c r="U25" s="42"/>
      <c r="V25" s="42"/>
      <c r="W25" s="42"/>
      <c r="X25" s="42"/>
      <c r="Y25" s="42"/>
      <c r="Z25" s="42"/>
      <c r="AA25" s="42"/>
      <c r="AB25" s="42"/>
      <c r="AC25" s="42"/>
      <c r="AD25" s="42"/>
      <c r="AE25" s="42"/>
      <c r="AF25" s="42"/>
      <c r="AG25" s="42"/>
      <c r="AH25" s="42"/>
      <c r="AI25" s="43"/>
    </row>
  </sheetData>
  <sheetProtection sheet="1" objects="1" scenarios="1"/>
  <mergeCells count="19">
    <mergeCell ref="AD1:AE1"/>
    <mergeCell ref="AF1:AG1"/>
    <mergeCell ref="AI1:AJ1"/>
    <mergeCell ref="AD2:AE2"/>
    <mergeCell ref="AF2:AG2"/>
    <mergeCell ref="AH2:AI2"/>
    <mergeCell ref="AJ2:AK2"/>
    <mergeCell ref="M19:AH19"/>
    <mergeCell ref="O20:P20"/>
    <mergeCell ref="Q20:R20"/>
    <mergeCell ref="S20:T20"/>
    <mergeCell ref="C3:O3"/>
    <mergeCell ref="C4:O4"/>
    <mergeCell ref="U7:Z7"/>
    <mergeCell ref="AB7:AG7"/>
    <mergeCell ref="D14:E14"/>
    <mergeCell ref="F14:G14"/>
    <mergeCell ref="H14:I14"/>
    <mergeCell ref="J14:K14"/>
  </mergeCells>
  <phoneticPr fontId="4"/>
  <dataValidations count="1">
    <dataValidation imeMode="on" allowBlank="1" showInputMessage="1" showErrorMessage="1" sqref="W9:AF9 J20:J21"/>
  </dataValidations>
  <pageMargins left="0.6692913385826772" right="0.66929133858267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7"/>
  <sheetViews>
    <sheetView showGridLines="0" showZeros="0" view="pageLayout" zoomScaleNormal="100" workbookViewId="0"/>
  </sheetViews>
  <sheetFormatPr defaultColWidth="1.69921875" defaultRowHeight="21" customHeight="1" x14ac:dyDescent="0.15"/>
  <cols>
    <col min="1" max="16384" width="1.69921875" style="48"/>
  </cols>
  <sheetData>
    <row r="1" spans="1:48" ht="15" customHeight="1" x14ac:dyDescent="0.15">
      <c r="A1" s="1" t="s">
        <v>69</v>
      </c>
      <c r="B1" s="2"/>
      <c r="C1" s="2"/>
      <c r="D1" s="2"/>
      <c r="E1" s="2"/>
      <c r="F1" s="2"/>
      <c r="G1" s="2"/>
      <c r="H1" s="2"/>
      <c r="I1" s="2"/>
      <c r="J1" s="2"/>
      <c r="K1" s="2"/>
      <c r="L1" s="2"/>
      <c r="M1" s="2"/>
      <c r="N1" s="2"/>
      <c r="O1" s="2"/>
      <c r="P1" s="2"/>
      <c r="Q1" s="2"/>
      <c r="R1" s="2"/>
      <c r="S1" s="2"/>
      <c r="T1" s="2"/>
      <c r="U1" s="2"/>
      <c r="V1" s="2"/>
      <c r="W1" s="2"/>
      <c r="X1" s="2"/>
      <c r="Y1" s="2"/>
      <c r="Z1" s="2"/>
      <c r="AA1" s="2"/>
      <c r="AB1" s="2"/>
      <c r="AC1" s="2"/>
      <c r="AD1" s="448" t="s">
        <v>1</v>
      </c>
      <c r="AE1" s="448"/>
      <c r="AF1" s="449" t="s">
        <v>2</v>
      </c>
      <c r="AG1" s="449"/>
      <c r="AH1" s="450" t="s">
        <v>3</v>
      </c>
      <c r="AI1" s="450"/>
      <c r="AJ1" s="445" t="s">
        <v>4</v>
      </c>
      <c r="AK1" s="445"/>
    </row>
    <row r="2" spans="1:48" ht="14.2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3"/>
      <c r="AC2" s="2"/>
      <c r="AD2" s="2"/>
      <c r="AE2" s="2"/>
      <c r="AF2" s="2"/>
      <c r="AG2" s="2"/>
      <c r="AH2" s="2"/>
      <c r="AI2" s="2"/>
      <c r="AJ2" s="2"/>
    </row>
    <row r="3" spans="1:48" ht="21" customHeight="1" x14ac:dyDescent="0.15">
      <c r="A3" s="79"/>
      <c r="B3" s="79"/>
      <c r="C3" s="484" t="s">
        <v>70</v>
      </c>
      <c r="D3" s="484"/>
      <c r="E3" s="484"/>
      <c r="F3" s="484"/>
      <c r="G3" s="484"/>
      <c r="H3" s="484"/>
      <c r="I3" s="484"/>
      <c r="J3" s="484"/>
      <c r="K3" s="484"/>
      <c r="L3" s="484"/>
      <c r="M3" s="484"/>
      <c r="N3" s="484"/>
      <c r="O3" s="484"/>
      <c r="P3" s="484"/>
      <c r="Q3" s="484"/>
      <c r="R3" s="484"/>
      <c r="S3" s="484"/>
      <c r="T3" s="484"/>
      <c r="U3" s="484"/>
      <c r="V3" s="484"/>
      <c r="W3" s="484"/>
      <c r="X3" s="484"/>
      <c r="Y3" s="484"/>
      <c r="Z3" s="484"/>
      <c r="AA3" s="484"/>
      <c r="AB3" s="484"/>
      <c r="AC3" s="484"/>
      <c r="AD3" s="484"/>
      <c r="AE3" s="484"/>
      <c r="AF3" s="484"/>
      <c r="AG3" s="484"/>
      <c r="AH3" s="484"/>
      <c r="AI3" s="79"/>
      <c r="AJ3" s="79"/>
    </row>
    <row r="4" spans="1:48" ht="15.75" customHeight="1" x14ac:dyDescent="0.15">
      <c r="A4" s="2"/>
      <c r="B4" s="2"/>
      <c r="K4" s="2"/>
      <c r="L4" s="2"/>
      <c r="M4" s="2"/>
      <c r="N4" s="2"/>
      <c r="O4" s="2"/>
      <c r="P4" s="2"/>
      <c r="Q4" s="2"/>
      <c r="R4" s="2"/>
      <c r="S4" s="2"/>
      <c r="T4" s="2"/>
      <c r="U4" s="2"/>
      <c r="V4" s="2"/>
      <c r="W4" s="2"/>
      <c r="X4" s="2"/>
      <c r="Y4" s="2"/>
      <c r="Z4" s="2"/>
      <c r="AA4" s="2"/>
      <c r="AB4" s="2"/>
      <c r="AC4" s="2"/>
      <c r="AD4" s="2"/>
      <c r="AE4" s="2"/>
      <c r="AF4" s="2"/>
      <c r="AG4" s="2"/>
      <c r="AH4" s="2"/>
      <c r="AI4" s="2"/>
      <c r="AJ4" s="2"/>
    </row>
    <row r="5" spans="1:48" ht="21" customHeight="1" x14ac:dyDescent="0.15">
      <c r="A5" s="2"/>
      <c r="B5" s="2"/>
      <c r="C5" s="8" t="s">
        <v>5</v>
      </c>
      <c r="D5" s="2"/>
      <c r="E5" s="2"/>
      <c r="F5" s="2"/>
      <c r="G5" s="2"/>
      <c r="H5" s="2"/>
      <c r="I5" s="2"/>
      <c r="J5" s="2" t="s">
        <v>6</v>
      </c>
      <c r="K5" s="2"/>
      <c r="L5" s="2"/>
      <c r="M5" s="2"/>
      <c r="N5" s="2"/>
      <c r="O5" s="2"/>
      <c r="P5" s="2"/>
      <c r="Q5" s="2"/>
      <c r="R5" s="2"/>
      <c r="S5" s="2"/>
      <c r="T5" s="2"/>
      <c r="U5" s="2"/>
      <c r="V5" s="2"/>
      <c r="W5" s="2"/>
      <c r="X5" s="2"/>
      <c r="Y5" s="2"/>
      <c r="Z5" s="2"/>
      <c r="AA5" s="2"/>
      <c r="AB5" s="2"/>
      <c r="AC5" s="2"/>
      <c r="AD5" s="2"/>
      <c r="AE5" s="2"/>
      <c r="AF5" s="2"/>
      <c r="AG5" s="2"/>
      <c r="AH5" s="2"/>
      <c r="AI5" s="2"/>
      <c r="AJ5" s="2"/>
    </row>
    <row r="6" spans="1:48" ht="15"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row>
    <row r="7" spans="1:48" ht="19.5" customHeight="1" x14ac:dyDescent="0.15">
      <c r="A7" s="2"/>
      <c r="B7" s="2"/>
      <c r="C7" s="2"/>
      <c r="D7" s="2"/>
      <c r="E7" s="2"/>
      <c r="F7" s="2"/>
      <c r="G7" s="2"/>
      <c r="H7" s="2"/>
      <c r="I7" s="2"/>
      <c r="J7" s="2"/>
      <c r="K7" s="2"/>
      <c r="L7" s="2"/>
      <c r="M7" s="2"/>
      <c r="N7" s="2"/>
      <c r="O7" s="2"/>
      <c r="P7" s="2"/>
      <c r="Q7" s="2"/>
      <c r="R7" s="2"/>
      <c r="S7" s="446" t="s">
        <v>7</v>
      </c>
      <c r="T7" s="446"/>
      <c r="U7" s="446"/>
      <c r="V7" s="446"/>
      <c r="W7" s="446"/>
      <c r="X7" s="447"/>
      <c r="Y7" s="447"/>
      <c r="Z7" s="447"/>
      <c r="AA7" s="447"/>
      <c r="AB7" s="447"/>
      <c r="AC7" s="447"/>
      <c r="AD7" s="447"/>
      <c r="AE7" s="447"/>
      <c r="AF7" s="447"/>
      <c r="AG7" s="447"/>
      <c r="AH7" s="447"/>
      <c r="AI7" s="447"/>
      <c r="AJ7" s="447"/>
    </row>
    <row r="8" spans="1:48" ht="19.5" customHeight="1" x14ac:dyDescent="0.15">
      <c r="A8" s="2"/>
      <c r="B8" s="2"/>
      <c r="C8" s="2"/>
      <c r="D8" s="2"/>
      <c r="E8" s="2"/>
      <c r="F8" s="2"/>
      <c r="G8" s="2"/>
      <c r="H8" s="2"/>
      <c r="I8" s="2"/>
      <c r="J8" s="2"/>
      <c r="K8" s="2"/>
      <c r="L8" s="2"/>
      <c r="M8" s="2"/>
      <c r="N8" s="2"/>
      <c r="O8" s="2"/>
      <c r="P8" s="451" t="s">
        <v>8</v>
      </c>
      <c r="Q8" s="451"/>
      <c r="R8" s="451"/>
      <c r="S8" s="446" t="s">
        <v>9</v>
      </c>
      <c r="T8" s="446"/>
      <c r="U8" s="446"/>
      <c r="V8" s="446"/>
      <c r="W8" s="446"/>
      <c r="X8" s="447"/>
      <c r="Y8" s="447"/>
      <c r="Z8" s="447"/>
      <c r="AA8" s="447"/>
      <c r="AB8" s="447"/>
      <c r="AC8" s="447"/>
      <c r="AD8" s="447"/>
      <c r="AE8" s="447"/>
      <c r="AF8" s="447"/>
      <c r="AG8" s="447"/>
      <c r="AH8" s="447"/>
      <c r="AI8" s="49"/>
      <c r="AJ8" s="49"/>
    </row>
    <row r="9" spans="1:48" ht="19.5" customHeight="1" x14ac:dyDescent="0.15">
      <c r="A9" s="2"/>
      <c r="B9" s="2"/>
      <c r="C9" s="2"/>
      <c r="D9" s="2"/>
      <c r="E9" s="2"/>
      <c r="F9" s="2"/>
      <c r="G9" s="2"/>
      <c r="H9" s="2"/>
      <c r="I9" s="2"/>
      <c r="J9" s="2"/>
      <c r="K9" s="2"/>
      <c r="L9" s="2"/>
      <c r="M9" s="2"/>
      <c r="N9" s="2"/>
      <c r="O9" s="2"/>
      <c r="P9" s="2"/>
      <c r="Q9" s="2"/>
      <c r="R9" s="2"/>
      <c r="S9" s="452" t="s">
        <v>10</v>
      </c>
      <c r="T9" s="452"/>
      <c r="U9" s="452"/>
      <c r="V9" s="452"/>
      <c r="W9" s="452"/>
      <c r="X9" s="447"/>
      <c r="Y9" s="447"/>
      <c r="Z9" s="447"/>
      <c r="AA9" s="447"/>
      <c r="AB9" s="447"/>
      <c r="AC9" s="447"/>
      <c r="AD9" s="447"/>
      <c r="AE9" s="447"/>
      <c r="AF9" s="447"/>
      <c r="AG9" s="447"/>
      <c r="AH9" s="447"/>
      <c r="AI9" s="49"/>
      <c r="AJ9" s="49"/>
    </row>
    <row r="10" spans="1:48" ht="17.25" customHeight="1" x14ac:dyDescent="0.15"/>
    <row r="11" spans="1:48" ht="21" customHeight="1" x14ac:dyDescent="0.15">
      <c r="B11" s="2"/>
      <c r="C11" s="448" t="s">
        <v>1</v>
      </c>
      <c r="D11" s="448"/>
      <c r="E11" s="449" t="s">
        <v>2</v>
      </c>
      <c r="F11" s="449"/>
      <c r="G11" s="450" t="s">
        <v>3</v>
      </c>
      <c r="H11" s="450"/>
      <c r="I11" s="445" t="s">
        <v>4</v>
      </c>
      <c r="J11" s="445"/>
      <c r="K11" s="48" t="s">
        <v>382</v>
      </c>
      <c r="L11" s="3"/>
      <c r="M11" s="3"/>
      <c r="N11" s="3"/>
      <c r="O11" s="3"/>
      <c r="P11" s="3"/>
      <c r="Q11" s="3"/>
      <c r="R11" s="3"/>
      <c r="S11" s="3"/>
      <c r="T11" s="3"/>
      <c r="U11" s="3"/>
      <c r="V11" s="3"/>
      <c r="W11" s="3"/>
      <c r="X11" s="3"/>
      <c r="Y11" s="3"/>
      <c r="Z11" s="3"/>
      <c r="AA11" s="3"/>
      <c r="AB11" s="3"/>
      <c r="AC11" s="3"/>
      <c r="AD11" s="3"/>
      <c r="AE11" s="3"/>
      <c r="AF11" s="3"/>
      <c r="AG11" s="3"/>
      <c r="AH11" s="3"/>
      <c r="AI11" s="3"/>
      <c r="AJ11" s="3"/>
      <c r="AO11" s="400"/>
      <c r="AP11" s="400"/>
      <c r="AQ11" s="401"/>
      <c r="AR11" s="401"/>
      <c r="AS11" s="402"/>
      <c r="AT11" s="402"/>
      <c r="AU11" s="403"/>
      <c r="AV11" s="403"/>
    </row>
    <row r="12" spans="1:48" ht="21" customHeight="1" x14ac:dyDescent="0.15">
      <c r="C12" s="48" t="s">
        <v>381</v>
      </c>
    </row>
    <row r="13" spans="1:48" ht="15" customHeight="1" x14ac:dyDescent="0.15">
      <c r="A13" s="51"/>
      <c r="B13" s="51"/>
      <c r="C13" s="51"/>
      <c r="D13" s="51"/>
      <c r="E13" s="51"/>
      <c r="F13" s="51"/>
      <c r="G13" s="51"/>
      <c r="H13" s="51"/>
      <c r="I13" s="51"/>
      <c r="J13" s="51"/>
      <c r="K13" s="51"/>
      <c r="L13" s="51"/>
      <c r="M13" s="51"/>
      <c r="N13" s="51"/>
      <c r="O13" s="51"/>
      <c r="P13" s="51"/>
      <c r="Q13" s="51"/>
      <c r="R13" s="51"/>
      <c r="S13" s="52" t="s">
        <v>16</v>
      </c>
      <c r="T13" s="51"/>
      <c r="U13" s="51"/>
      <c r="V13" s="51"/>
      <c r="W13" s="51"/>
      <c r="X13" s="51"/>
      <c r="Y13" s="51"/>
      <c r="Z13" s="51"/>
      <c r="AA13" s="51"/>
      <c r="AB13" s="51"/>
      <c r="AC13" s="51"/>
      <c r="AD13" s="51"/>
      <c r="AE13" s="51"/>
      <c r="AF13" s="51"/>
      <c r="AG13" s="51"/>
      <c r="AH13" s="51"/>
      <c r="AI13" s="51"/>
      <c r="AJ13" s="51"/>
    </row>
    <row r="14" spans="1:48" ht="21" customHeight="1" x14ac:dyDescent="0.15">
      <c r="A14" s="481" t="s">
        <v>31</v>
      </c>
      <c r="B14" s="481"/>
      <c r="C14" s="481"/>
      <c r="D14" s="481"/>
      <c r="E14" s="54" t="s">
        <v>32</v>
      </c>
      <c r="F14" s="482"/>
      <c r="G14" s="482"/>
      <c r="H14" s="482"/>
      <c r="I14" s="482"/>
      <c r="J14" s="482"/>
      <c r="K14" s="482"/>
      <c r="L14" s="482"/>
      <c r="M14" s="482"/>
      <c r="N14" s="482"/>
      <c r="O14" s="482"/>
      <c r="P14" s="482"/>
      <c r="Q14" s="482"/>
      <c r="R14" s="482"/>
      <c r="S14" s="482"/>
      <c r="T14" s="482"/>
      <c r="U14" s="482"/>
      <c r="V14" s="482"/>
      <c r="W14" s="482"/>
      <c r="X14" s="482"/>
      <c r="Y14" s="482"/>
      <c r="Z14" s="482"/>
      <c r="AA14" s="482"/>
      <c r="AB14" s="482"/>
      <c r="AC14" s="482"/>
      <c r="AD14" s="482"/>
      <c r="AE14" s="482"/>
      <c r="AF14" s="482"/>
      <c r="AG14" s="482"/>
      <c r="AH14" s="482"/>
      <c r="AI14" s="504"/>
      <c r="AJ14" s="504"/>
    </row>
    <row r="15" spans="1:48" ht="25.5" customHeight="1" x14ac:dyDescent="0.15">
      <c r="A15" s="478" t="s">
        <v>71</v>
      </c>
      <c r="B15" s="479"/>
      <c r="C15" s="480"/>
      <c r="D15" s="478" t="s">
        <v>72</v>
      </c>
      <c r="E15" s="479"/>
      <c r="F15" s="480"/>
      <c r="G15" s="478" t="s">
        <v>35</v>
      </c>
      <c r="H15" s="480"/>
      <c r="I15" s="478" t="s">
        <v>73</v>
      </c>
      <c r="J15" s="479"/>
      <c r="K15" s="480"/>
      <c r="L15" s="483" t="s">
        <v>74</v>
      </c>
      <c r="M15" s="502"/>
      <c r="N15" s="503"/>
      <c r="O15" s="478" t="s">
        <v>75</v>
      </c>
      <c r="P15" s="479"/>
      <c r="Q15" s="479"/>
      <c r="R15" s="480"/>
      <c r="S15" s="478" t="s">
        <v>76</v>
      </c>
      <c r="T15" s="479"/>
      <c r="U15" s="479"/>
      <c r="V15" s="479"/>
      <c r="W15" s="480"/>
      <c r="X15" s="478" t="s">
        <v>77</v>
      </c>
      <c r="Y15" s="479"/>
      <c r="Z15" s="479"/>
      <c r="AA15" s="478" t="s">
        <v>78</v>
      </c>
      <c r="AB15" s="479"/>
      <c r="AC15" s="479"/>
      <c r="AD15" s="480"/>
      <c r="AE15" s="478" t="s">
        <v>79</v>
      </c>
      <c r="AF15" s="479"/>
      <c r="AG15" s="479"/>
      <c r="AH15" s="480"/>
      <c r="AI15" s="483" t="s">
        <v>80</v>
      </c>
      <c r="AJ15" s="502"/>
      <c r="AK15" s="503"/>
    </row>
    <row r="16" spans="1:48" ht="21" customHeight="1" x14ac:dyDescent="0.15">
      <c r="A16" s="465"/>
      <c r="B16" s="477"/>
      <c r="C16" s="466"/>
      <c r="D16" s="465"/>
      <c r="E16" s="477"/>
      <c r="F16" s="466"/>
      <c r="G16" s="465"/>
      <c r="H16" s="466"/>
      <c r="I16" s="459"/>
      <c r="J16" s="460"/>
      <c r="K16" s="461"/>
      <c r="L16" s="485"/>
      <c r="M16" s="486"/>
      <c r="N16" s="487"/>
      <c r="O16" s="462">
        <f>I16*L16</f>
        <v>0</v>
      </c>
      <c r="P16" s="463"/>
      <c r="Q16" s="463"/>
      <c r="R16" s="464"/>
      <c r="S16" s="465"/>
      <c r="T16" s="477"/>
      <c r="U16" s="477"/>
      <c r="V16" s="477"/>
      <c r="W16" s="466"/>
      <c r="X16" s="456"/>
      <c r="Y16" s="457"/>
      <c r="Z16" s="457"/>
      <c r="AA16" s="465"/>
      <c r="AB16" s="477"/>
      <c r="AC16" s="477"/>
      <c r="AD16" s="466"/>
      <c r="AE16" s="465"/>
      <c r="AF16" s="477"/>
      <c r="AG16" s="477"/>
      <c r="AH16" s="466"/>
      <c r="AI16" s="465"/>
      <c r="AJ16" s="477"/>
      <c r="AK16" s="466"/>
    </row>
    <row r="17" spans="1:37" ht="21" customHeight="1" x14ac:dyDescent="0.15">
      <c r="A17" s="465"/>
      <c r="B17" s="477"/>
      <c r="C17" s="466"/>
      <c r="D17" s="508"/>
      <c r="E17" s="509"/>
      <c r="F17" s="510"/>
      <c r="G17" s="465"/>
      <c r="H17" s="466"/>
      <c r="I17" s="459"/>
      <c r="J17" s="460"/>
      <c r="K17" s="461"/>
      <c r="L17" s="505"/>
      <c r="M17" s="506"/>
      <c r="N17" s="507"/>
      <c r="O17" s="462">
        <f>I17*L17</f>
        <v>0</v>
      </c>
      <c r="P17" s="463"/>
      <c r="Q17" s="463"/>
      <c r="R17" s="464"/>
      <c r="S17" s="465"/>
      <c r="T17" s="477"/>
      <c r="U17" s="477"/>
      <c r="V17" s="477"/>
      <c r="W17" s="466"/>
      <c r="X17" s="456"/>
      <c r="Y17" s="457"/>
      <c r="Z17" s="457"/>
      <c r="AA17" s="465"/>
      <c r="AB17" s="477"/>
      <c r="AC17" s="477"/>
      <c r="AD17" s="466"/>
      <c r="AE17" s="465"/>
      <c r="AF17" s="477"/>
      <c r="AG17" s="477"/>
      <c r="AH17" s="466"/>
      <c r="AI17" s="465"/>
      <c r="AJ17" s="477"/>
      <c r="AK17" s="466"/>
    </row>
    <row r="18" spans="1:37" ht="21" customHeight="1" x14ac:dyDescent="0.15">
      <c r="A18" s="465"/>
      <c r="B18" s="477"/>
      <c r="C18" s="466"/>
      <c r="D18" s="465"/>
      <c r="E18" s="477"/>
      <c r="F18" s="466"/>
      <c r="G18" s="465"/>
      <c r="H18" s="466"/>
      <c r="I18" s="459"/>
      <c r="J18" s="460"/>
      <c r="K18" s="461"/>
      <c r="L18" s="505"/>
      <c r="M18" s="506"/>
      <c r="N18" s="507"/>
      <c r="O18" s="462">
        <f t="shared" ref="O18" si="0">I18*L18</f>
        <v>0</v>
      </c>
      <c r="P18" s="463"/>
      <c r="Q18" s="463"/>
      <c r="R18" s="464"/>
      <c r="S18" s="465"/>
      <c r="T18" s="477"/>
      <c r="U18" s="477"/>
      <c r="V18" s="477"/>
      <c r="W18" s="466"/>
      <c r="X18" s="456"/>
      <c r="Y18" s="457"/>
      <c r="Z18" s="457"/>
      <c r="AA18" s="465"/>
      <c r="AB18" s="477"/>
      <c r="AC18" s="477"/>
      <c r="AD18" s="466"/>
      <c r="AE18" s="465"/>
      <c r="AF18" s="477"/>
      <c r="AG18" s="477"/>
      <c r="AH18" s="466"/>
      <c r="AI18" s="465"/>
      <c r="AJ18" s="477"/>
      <c r="AK18" s="466"/>
    </row>
    <row r="19" spans="1:37" ht="21" customHeight="1" x14ac:dyDescent="0.15">
      <c r="A19" s="465"/>
      <c r="B19" s="477"/>
      <c r="C19" s="466"/>
      <c r="D19" s="465"/>
      <c r="E19" s="477"/>
      <c r="F19" s="466"/>
      <c r="G19" s="465"/>
      <c r="H19" s="466"/>
      <c r="I19" s="459"/>
      <c r="J19" s="460"/>
      <c r="K19" s="461"/>
      <c r="L19" s="505"/>
      <c r="M19" s="506"/>
      <c r="N19" s="507"/>
      <c r="O19" s="462">
        <f t="shared" ref="O19:O37" si="1">I19*L19</f>
        <v>0</v>
      </c>
      <c r="P19" s="463"/>
      <c r="Q19" s="463"/>
      <c r="R19" s="464"/>
      <c r="S19" s="465"/>
      <c r="T19" s="477"/>
      <c r="U19" s="477"/>
      <c r="V19" s="477"/>
      <c r="W19" s="466"/>
      <c r="X19" s="456"/>
      <c r="Y19" s="457"/>
      <c r="Z19" s="457"/>
      <c r="AA19" s="465"/>
      <c r="AB19" s="477"/>
      <c r="AC19" s="477"/>
      <c r="AD19" s="466"/>
      <c r="AE19" s="465"/>
      <c r="AF19" s="477"/>
      <c r="AG19" s="477"/>
      <c r="AH19" s="466"/>
      <c r="AI19" s="465"/>
      <c r="AJ19" s="477"/>
      <c r="AK19" s="466"/>
    </row>
    <row r="20" spans="1:37" ht="21" customHeight="1" x14ac:dyDescent="0.15">
      <c r="A20" s="465"/>
      <c r="B20" s="477"/>
      <c r="C20" s="466"/>
      <c r="D20" s="465"/>
      <c r="E20" s="477"/>
      <c r="F20" s="466"/>
      <c r="G20" s="465"/>
      <c r="H20" s="466"/>
      <c r="I20" s="459"/>
      <c r="J20" s="460"/>
      <c r="K20" s="461"/>
      <c r="L20" s="485"/>
      <c r="M20" s="486"/>
      <c r="N20" s="487"/>
      <c r="O20" s="462">
        <f t="shared" si="1"/>
        <v>0</v>
      </c>
      <c r="P20" s="463"/>
      <c r="Q20" s="463"/>
      <c r="R20" s="464"/>
      <c r="S20" s="465"/>
      <c r="T20" s="477"/>
      <c r="U20" s="477"/>
      <c r="V20" s="477"/>
      <c r="W20" s="466"/>
      <c r="X20" s="456"/>
      <c r="Y20" s="457"/>
      <c r="Z20" s="457"/>
      <c r="AA20" s="465"/>
      <c r="AB20" s="477"/>
      <c r="AC20" s="477"/>
      <c r="AD20" s="466"/>
      <c r="AE20" s="465"/>
      <c r="AF20" s="477"/>
      <c r="AG20" s="477"/>
      <c r="AH20" s="466"/>
      <c r="AI20" s="465"/>
      <c r="AJ20" s="477"/>
      <c r="AK20" s="466"/>
    </row>
    <row r="21" spans="1:37" ht="21" customHeight="1" x14ac:dyDescent="0.15">
      <c r="A21" s="465"/>
      <c r="B21" s="477"/>
      <c r="C21" s="466"/>
      <c r="D21" s="465"/>
      <c r="E21" s="477"/>
      <c r="F21" s="466"/>
      <c r="G21" s="465"/>
      <c r="H21" s="466"/>
      <c r="I21" s="459"/>
      <c r="J21" s="460"/>
      <c r="K21" s="461"/>
      <c r="L21" s="485"/>
      <c r="M21" s="486"/>
      <c r="N21" s="487"/>
      <c r="O21" s="462">
        <f t="shared" si="1"/>
        <v>0</v>
      </c>
      <c r="P21" s="463"/>
      <c r="Q21" s="463"/>
      <c r="R21" s="464"/>
      <c r="S21" s="465"/>
      <c r="T21" s="477"/>
      <c r="U21" s="477"/>
      <c r="V21" s="477"/>
      <c r="W21" s="466"/>
      <c r="X21" s="456"/>
      <c r="Y21" s="457"/>
      <c r="Z21" s="457"/>
      <c r="AA21" s="465"/>
      <c r="AB21" s="477"/>
      <c r="AC21" s="477"/>
      <c r="AD21" s="466"/>
      <c r="AE21" s="465"/>
      <c r="AF21" s="477"/>
      <c r="AG21" s="477"/>
      <c r="AH21" s="466"/>
      <c r="AI21" s="465"/>
      <c r="AJ21" s="477"/>
      <c r="AK21" s="466"/>
    </row>
    <row r="22" spans="1:37" ht="21" customHeight="1" x14ac:dyDescent="0.15">
      <c r="A22" s="465"/>
      <c r="B22" s="477"/>
      <c r="C22" s="466"/>
      <c r="D22" s="465"/>
      <c r="E22" s="477"/>
      <c r="F22" s="466"/>
      <c r="G22" s="465"/>
      <c r="H22" s="466"/>
      <c r="I22" s="459"/>
      <c r="J22" s="460"/>
      <c r="K22" s="461"/>
      <c r="L22" s="485"/>
      <c r="M22" s="486"/>
      <c r="N22" s="487"/>
      <c r="O22" s="462">
        <f t="shared" si="1"/>
        <v>0</v>
      </c>
      <c r="P22" s="463"/>
      <c r="Q22" s="463"/>
      <c r="R22" s="464"/>
      <c r="S22" s="465"/>
      <c r="T22" s="477"/>
      <c r="U22" s="477"/>
      <c r="V22" s="477"/>
      <c r="W22" s="466"/>
      <c r="X22" s="456"/>
      <c r="Y22" s="457"/>
      <c r="Z22" s="457"/>
      <c r="AA22" s="465"/>
      <c r="AB22" s="477"/>
      <c r="AC22" s="477"/>
      <c r="AD22" s="466"/>
      <c r="AE22" s="465"/>
      <c r="AF22" s="477"/>
      <c r="AG22" s="477"/>
      <c r="AH22" s="466"/>
      <c r="AI22" s="465"/>
      <c r="AJ22" s="477"/>
      <c r="AK22" s="466"/>
    </row>
    <row r="23" spans="1:37" ht="21" customHeight="1" x14ac:dyDescent="0.15">
      <c r="A23" s="465"/>
      <c r="B23" s="477"/>
      <c r="C23" s="466"/>
      <c r="D23" s="465"/>
      <c r="E23" s="477"/>
      <c r="F23" s="466"/>
      <c r="G23" s="465"/>
      <c r="H23" s="466"/>
      <c r="I23" s="459"/>
      <c r="J23" s="460"/>
      <c r="K23" s="461"/>
      <c r="L23" s="499"/>
      <c r="M23" s="500"/>
      <c r="N23" s="501"/>
      <c r="O23" s="462">
        <f t="shared" si="1"/>
        <v>0</v>
      </c>
      <c r="P23" s="463"/>
      <c r="Q23" s="463"/>
      <c r="R23" s="464"/>
      <c r="S23" s="465"/>
      <c r="T23" s="477"/>
      <c r="U23" s="477"/>
      <c r="V23" s="477"/>
      <c r="W23" s="466"/>
      <c r="X23" s="456"/>
      <c r="Y23" s="457"/>
      <c r="Z23" s="457"/>
      <c r="AA23" s="465"/>
      <c r="AB23" s="477"/>
      <c r="AC23" s="477"/>
      <c r="AD23" s="466"/>
      <c r="AE23" s="465"/>
      <c r="AF23" s="477"/>
      <c r="AG23" s="477"/>
      <c r="AH23" s="466"/>
      <c r="AI23" s="465"/>
      <c r="AJ23" s="477"/>
      <c r="AK23" s="466"/>
    </row>
    <row r="24" spans="1:37" ht="21" customHeight="1" x14ac:dyDescent="0.15">
      <c r="A24" s="465"/>
      <c r="B24" s="477"/>
      <c r="C24" s="466"/>
      <c r="D24" s="465"/>
      <c r="E24" s="477"/>
      <c r="F24" s="466"/>
      <c r="G24" s="465"/>
      <c r="H24" s="466"/>
      <c r="I24" s="459"/>
      <c r="J24" s="460"/>
      <c r="K24" s="461"/>
      <c r="L24" s="485"/>
      <c r="M24" s="486"/>
      <c r="N24" s="487"/>
      <c r="O24" s="462">
        <f t="shared" si="1"/>
        <v>0</v>
      </c>
      <c r="P24" s="463"/>
      <c r="Q24" s="463"/>
      <c r="R24" s="464"/>
      <c r="S24" s="465"/>
      <c r="T24" s="477"/>
      <c r="U24" s="477"/>
      <c r="V24" s="477"/>
      <c r="W24" s="466"/>
      <c r="X24" s="456"/>
      <c r="Y24" s="457"/>
      <c r="Z24" s="457"/>
      <c r="AA24" s="465"/>
      <c r="AB24" s="477"/>
      <c r="AC24" s="477"/>
      <c r="AD24" s="466"/>
      <c r="AE24" s="465"/>
      <c r="AF24" s="477"/>
      <c r="AG24" s="477"/>
      <c r="AH24" s="466"/>
      <c r="AI24" s="465"/>
      <c r="AJ24" s="477"/>
      <c r="AK24" s="466"/>
    </row>
    <row r="25" spans="1:37" ht="21" customHeight="1" x14ac:dyDescent="0.15">
      <c r="A25" s="465"/>
      <c r="B25" s="477"/>
      <c r="C25" s="466"/>
      <c r="D25" s="465"/>
      <c r="E25" s="477"/>
      <c r="F25" s="466"/>
      <c r="G25" s="465"/>
      <c r="H25" s="466"/>
      <c r="I25" s="459"/>
      <c r="J25" s="460"/>
      <c r="K25" s="461"/>
      <c r="L25" s="485"/>
      <c r="M25" s="486"/>
      <c r="N25" s="487"/>
      <c r="O25" s="462">
        <f t="shared" si="1"/>
        <v>0</v>
      </c>
      <c r="P25" s="463"/>
      <c r="Q25" s="463"/>
      <c r="R25" s="464"/>
      <c r="S25" s="465"/>
      <c r="T25" s="477"/>
      <c r="U25" s="477"/>
      <c r="V25" s="477"/>
      <c r="W25" s="466"/>
      <c r="X25" s="456"/>
      <c r="Y25" s="457"/>
      <c r="Z25" s="457"/>
      <c r="AA25" s="465"/>
      <c r="AB25" s="477"/>
      <c r="AC25" s="477"/>
      <c r="AD25" s="466"/>
      <c r="AE25" s="465"/>
      <c r="AF25" s="477"/>
      <c r="AG25" s="477"/>
      <c r="AH25" s="466"/>
      <c r="AI25" s="465"/>
      <c r="AJ25" s="477"/>
      <c r="AK25" s="466"/>
    </row>
    <row r="26" spans="1:37" ht="21" customHeight="1" x14ac:dyDescent="0.15">
      <c r="A26" s="465"/>
      <c r="B26" s="477"/>
      <c r="C26" s="466"/>
      <c r="D26" s="465"/>
      <c r="E26" s="477"/>
      <c r="F26" s="466"/>
      <c r="G26" s="465"/>
      <c r="H26" s="466"/>
      <c r="I26" s="459"/>
      <c r="J26" s="460"/>
      <c r="K26" s="461"/>
      <c r="L26" s="485"/>
      <c r="M26" s="486"/>
      <c r="N26" s="487"/>
      <c r="O26" s="462">
        <f t="shared" si="1"/>
        <v>0</v>
      </c>
      <c r="P26" s="463"/>
      <c r="Q26" s="463"/>
      <c r="R26" s="464"/>
      <c r="S26" s="465"/>
      <c r="T26" s="477"/>
      <c r="U26" s="477"/>
      <c r="V26" s="477"/>
      <c r="W26" s="466"/>
      <c r="X26" s="456"/>
      <c r="Y26" s="457"/>
      <c r="Z26" s="457"/>
      <c r="AA26" s="465"/>
      <c r="AB26" s="477"/>
      <c r="AC26" s="477"/>
      <c r="AD26" s="466"/>
      <c r="AE26" s="465"/>
      <c r="AF26" s="477"/>
      <c r="AG26" s="477"/>
      <c r="AH26" s="466"/>
      <c r="AI26" s="465"/>
      <c r="AJ26" s="477"/>
      <c r="AK26" s="466"/>
    </row>
    <row r="27" spans="1:37" ht="21" customHeight="1" x14ac:dyDescent="0.15">
      <c r="A27" s="465"/>
      <c r="B27" s="477"/>
      <c r="C27" s="466"/>
      <c r="D27" s="465"/>
      <c r="E27" s="477"/>
      <c r="F27" s="466"/>
      <c r="G27" s="465"/>
      <c r="H27" s="466"/>
      <c r="I27" s="459"/>
      <c r="J27" s="460"/>
      <c r="K27" s="461"/>
      <c r="L27" s="485"/>
      <c r="M27" s="486"/>
      <c r="N27" s="487"/>
      <c r="O27" s="462">
        <f t="shared" si="1"/>
        <v>0</v>
      </c>
      <c r="P27" s="463"/>
      <c r="Q27" s="463"/>
      <c r="R27" s="464"/>
      <c r="S27" s="465"/>
      <c r="T27" s="477"/>
      <c r="U27" s="477"/>
      <c r="V27" s="477"/>
      <c r="W27" s="466"/>
      <c r="X27" s="456"/>
      <c r="Y27" s="457"/>
      <c r="Z27" s="457"/>
      <c r="AA27" s="465"/>
      <c r="AB27" s="477"/>
      <c r="AC27" s="477"/>
      <c r="AD27" s="466"/>
      <c r="AE27" s="465"/>
      <c r="AF27" s="477"/>
      <c r="AG27" s="477"/>
      <c r="AH27" s="466"/>
      <c r="AI27" s="465"/>
      <c r="AJ27" s="477"/>
      <c r="AK27" s="466"/>
    </row>
    <row r="28" spans="1:37" ht="21" customHeight="1" x14ac:dyDescent="0.15">
      <c r="A28" s="465"/>
      <c r="B28" s="477"/>
      <c r="C28" s="466"/>
      <c r="D28" s="465"/>
      <c r="E28" s="477"/>
      <c r="F28" s="466"/>
      <c r="G28" s="465"/>
      <c r="H28" s="466"/>
      <c r="I28" s="459"/>
      <c r="J28" s="460"/>
      <c r="K28" s="461"/>
      <c r="L28" s="485"/>
      <c r="M28" s="486"/>
      <c r="N28" s="487"/>
      <c r="O28" s="462">
        <f t="shared" si="1"/>
        <v>0</v>
      </c>
      <c r="P28" s="463"/>
      <c r="Q28" s="463"/>
      <c r="R28" s="464"/>
      <c r="S28" s="465"/>
      <c r="T28" s="477"/>
      <c r="U28" s="477"/>
      <c r="V28" s="477"/>
      <c r="W28" s="466"/>
      <c r="X28" s="456"/>
      <c r="Y28" s="457"/>
      <c r="Z28" s="457"/>
      <c r="AA28" s="465"/>
      <c r="AB28" s="477"/>
      <c r="AC28" s="477"/>
      <c r="AD28" s="466"/>
      <c r="AE28" s="465"/>
      <c r="AF28" s="477"/>
      <c r="AG28" s="477"/>
      <c r="AH28" s="466"/>
      <c r="AI28" s="465"/>
      <c r="AJ28" s="477"/>
      <c r="AK28" s="466"/>
    </row>
    <row r="29" spans="1:37" ht="21" customHeight="1" x14ac:dyDescent="0.15">
      <c r="A29" s="465"/>
      <c r="B29" s="477"/>
      <c r="C29" s="466"/>
      <c r="D29" s="465"/>
      <c r="E29" s="477"/>
      <c r="F29" s="466"/>
      <c r="G29" s="465"/>
      <c r="H29" s="466"/>
      <c r="I29" s="459"/>
      <c r="J29" s="460"/>
      <c r="K29" s="461"/>
      <c r="L29" s="499"/>
      <c r="M29" s="486"/>
      <c r="N29" s="487"/>
      <c r="O29" s="462">
        <f t="shared" si="1"/>
        <v>0</v>
      </c>
      <c r="P29" s="463"/>
      <c r="Q29" s="463"/>
      <c r="R29" s="464"/>
      <c r="S29" s="465"/>
      <c r="T29" s="477"/>
      <c r="U29" s="477"/>
      <c r="V29" s="477"/>
      <c r="W29" s="466"/>
      <c r="X29" s="456"/>
      <c r="Y29" s="457"/>
      <c r="Z29" s="458"/>
      <c r="AA29" s="465"/>
      <c r="AB29" s="477"/>
      <c r="AC29" s="477"/>
      <c r="AD29" s="466"/>
      <c r="AE29" s="465"/>
      <c r="AF29" s="477"/>
      <c r="AG29" s="477"/>
      <c r="AH29" s="466"/>
      <c r="AI29" s="465"/>
      <c r="AJ29" s="477"/>
      <c r="AK29" s="466"/>
    </row>
    <row r="30" spans="1:37" ht="21" customHeight="1" x14ac:dyDescent="0.15">
      <c r="A30" s="465"/>
      <c r="B30" s="477"/>
      <c r="C30" s="466"/>
      <c r="D30" s="465"/>
      <c r="E30" s="477"/>
      <c r="F30" s="466"/>
      <c r="G30" s="465"/>
      <c r="H30" s="466"/>
      <c r="I30" s="459"/>
      <c r="J30" s="460"/>
      <c r="K30" s="461"/>
      <c r="L30" s="499"/>
      <c r="M30" s="500"/>
      <c r="N30" s="501"/>
      <c r="O30" s="462">
        <f t="shared" si="1"/>
        <v>0</v>
      </c>
      <c r="P30" s="463"/>
      <c r="Q30" s="463"/>
      <c r="R30" s="464"/>
      <c r="S30" s="465"/>
      <c r="T30" s="477"/>
      <c r="U30" s="477"/>
      <c r="V30" s="477"/>
      <c r="W30" s="466"/>
      <c r="X30" s="456"/>
      <c r="Y30" s="457"/>
      <c r="Z30" s="457"/>
      <c r="AA30" s="465"/>
      <c r="AB30" s="477"/>
      <c r="AC30" s="477"/>
      <c r="AD30" s="466"/>
      <c r="AE30" s="465"/>
      <c r="AF30" s="477"/>
      <c r="AG30" s="477"/>
      <c r="AH30" s="466"/>
      <c r="AI30" s="465"/>
      <c r="AJ30" s="477"/>
      <c r="AK30" s="466"/>
    </row>
    <row r="31" spans="1:37" ht="21" customHeight="1" x14ac:dyDescent="0.15">
      <c r="A31" s="465"/>
      <c r="B31" s="477"/>
      <c r="C31" s="466"/>
      <c r="D31" s="465"/>
      <c r="E31" s="477"/>
      <c r="F31" s="466"/>
      <c r="G31" s="465"/>
      <c r="H31" s="466"/>
      <c r="I31" s="459"/>
      <c r="J31" s="460"/>
      <c r="K31" s="461"/>
      <c r="L31" s="485"/>
      <c r="M31" s="486"/>
      <c r="N31" s="487"/>
      <c r="O31" s="462">
        <f t="shared" si="1"/>
        <v>0</v>
      </c>
      <c r="P31" s="463"/>
      <c r="Q31" s="463"/>
      <c r="R31" s="464"/>
      <c r="S31" s="465"/>
      <c r="T31" s="477"/>
      <c r="U31" s="477"/>
      <c r="V31" s="477"/>
      <c r="W31" s="466"/>
      <c r="X31" s="456"/>
      <c r="Y31" s="457"/>
      <c r="Z31" s="457"/>
      <c r="AA31" s="465"/>
      <c r="AB31" s="477"/>
      <c r="AC31" s="477"/>
      <c r="AD31" s="466"/>
      <c r="AE31" s="465"/>
      <c r="AF31" s="477"/>
      <c r="AG31" s="477"/>
      <c r="AH31" s="466"/>
      <c r="AI31" s="465"/>
      <c r="AJ31" s="477"/>
      <c r="AK31" s="466"/>
    </row>
    <row r="32" spans="1:37" ht="21" customHeight="1" x14ac:dyDescent="0.15">
      <c r="A32" s="465"/>
      <c r="B32" s="477"/>
      <c r="C32" s="466"/>
      <c r="D32" s="465"/>
      <c r="E32" s="477"/>
      <c r="F32" s="466"/>
      <c r="G32" s="465"/>
      <c r="H32" s="466"/>
      <c r="I32" s="459"/>
      <c r="J32" s="460"/>
      <c r="K32" s="461"/>
      <c r="L32" s="485"/>
      <c r="M32" s="486"/>
      <c r="N32" s="487"/>
      <c r="O32" s="462">
        <f t="shared" si="1"/>
        <v>0</v>
      </c>
      <c r="P32" s="463"/>
      <c r="Q32" s="463"/>
      <c r="R32" s="464"/>
      <c r="S32" s="465"/>
      <c r="T32" s="477"/>
      <c r="U32" s="477"/>
      <c r="V32" s="477"/>
      <c r="W32" s="466"/>
      <c r="X32" s="456"/>
      <c r="Y32" s="457"/>
      <c r="Z32" s="457"/>
      <c r="AA32" s="465"/>
      <c r="AB32" s="477"/>
      <c r="AC32" s="477"/>
      <c r="AD32" s="466"/>
      <c r="AE32" s="465"/>
      <c r="AF32" s="477"/>
      <c r="AG32" s="477"/>
      <c r="AH32" s="466"/>
      <c r="AI32" s="465"/>
      <c r="AJ32" s="477"/>
      <c r="AK32" s="466"/>
    </row>
    <row r="33" spans="1:37" ht="21" customHeight="1" x14ac:dyDescent="0.15">
      <c r="A33" s="465"/>
      <c r="B33" s="477"/>
      <c r="C33" s="466"/>
      <c r="D33" s="465"/>
      <c r="E33" s="477"/>
      <c r="F33" s="466"/>
      <c r="G33" s="465"/>
      <c r="H33" s="466"/>
      <c r="I33" s="459"/>
      <c r="J33" s="460"/>
      <c r="K33" s="461"/>
      <c r="L33" s="485"/>
      <c r="M33" s="486"/>
      <c r="N33" s="487"/>
      <c r="O33" s="462">
        <f t="shared" si="1"/>
        <v>0</v>
      </c>
      <c r="P33" s="463"/>
      <c r="Q33" s="463"/>
      <c r="R33" s="464"/>
      <c r="S33" s="465"/>
      <c r="T33" s="477"/>
      <c r="U33" s="477"/>
      <c r="V33" s="477"/>
      <c r="W33" s="466"/>
      <c r="X33" s="456"/>
      <c r="Y33" s="457"/>
      <c r="Z33" s="458"/>
      <c r="AA33" s="465"/>
      <c r="AB33" s="477"/>
      <c r="AC33" s="477"/>
      <c r="AD33" s="466"/>
      <c r="AE33" s="465"/>
      <c r="AF33" s="477"/>
      <c r="AG33" s="477"/>
      <c r="AH33" s="466"/>
      <c r="AI33" s="465"/>
      <c r="AJ33" s="477"/>
      <c r="AK33" s="466"/>
    </row>
    <row r="34" spans="1:37" ht="21" customHeight="1" x14ac:dyDescent="0.15">
      <c r="A34" s="465"/>
      <c r="B34" s="477"/>
      <c r="C34" s="466"/>
      <c r="D34" s="465"/>
      <c r="E34" s="477"/>
      <c r="F34" s="466"/>
      <c r="G34" s="465"/>
      <c r="H34" s="466"/>
      <c r="I34" s="459"/>
      <c r="J34" s="460"/>
      <c r="K34" s="461"/>
      <c r="L34" s="485"/>
      <c r="M34" s="486"/>
      <c r="N34" s="487"/>
      <c r="O34" s="462">
        <f t="shared" si="1"/>
        <v>0</v>
      </c>
      <c r="P34" s="463"/>
      <c r="Q34" s="463"/>
      <c r="R34" s="464"/>
      <c r="S34" s="465"/>
      <c r="T34" s="477"/>
      <c r="U34" s="477"/>
      <c r="V34" s="477"/>
      <c r="W34" s="466"/>
      <c r="X34" s="456"/>
      <c r="Y34" s="457"/>
      <c r="Z34" s="457"/>
      <c r="AA34" s="465"/>
      <c r="AB34" s="477"/>
      <c r="AC34" s="477"/>
      <c r="AD34" s="466"/>
      <c r="AE34" s="465"/>
      <c r="AF34" s="477"/>
      <c r="AG34" s="477"/>
      <c r="AH34" s="466"/>
      <c r="AI34" s="465"/>
      <c r="AJ34" s="477"/>
      <c r="AK34" s="466"/>
    </row>
    <row r="35" spans="1:37" ht="21" customHeight="1" x14ac:dyDescent="0.15">
      <c r="A35" s="465"/>
      <c r="B35" s="477"/>
      <c r="C35" s="466"/>
      <c r="D35" s="465"/>
      <c r="E35" s="477"/>
      <c r="F35" s="466"/>
      <c r="G35" s="465"/>
      <c r="H35" s="466"/>
      <c r="I35" s="459"/>
      <c r="J35" s="460"/>
      <c r="K35" s="461"/>
      <c r="L35" s="485"/>
      <c r="M35" s="486"/>
      <c r="N35" s="487"/>
      <c r="O35" s="462">
        <f t="shared" si="1"/>
        <v>0</v>
      </c>
      <c r="P35" s="463"/>
      <c r="Q35" s="463"/>
      <c r="R35" s="464"/>
      <c r="S35" s="465"/>
      <c r="T35" s="477"/>
      <c r="U35" s="477"/>
      <c r="V35" s="477"/>
      <c r="W35" s="466"/>
      <c r="X35" s="456"/>
      <c r="Y35" s="457"/>
      <c r="Z35" s="457"/>
      <c r="AA35" s="465"/>
      <c r="AB35" s="477"/>
      <c r="AC35" s="477"/>
      <c r="AD35" s="466"/>
      <c r="AE35" s="465"/>
      <c r="AF35" s="477"/>
      <c r="AG35" s="477"/>
      <c r="AH35" s="466"/>
      <c r="AI35" s="465"/>
      <c r="AJ35" s="477"/>
      <c r="AK35" s="466"/>
    </row>
    <row r="36" spans="1:37" ht="21" customHeight="1" x14ac:dyDescent="0.15">
      <c r="A36" s="465"/>
      <c r="B36" s="477"/>
      <c r="C36" s="466"/>
      <c r="D36" s="465"/>
      <c r="E36" s="477"/>
      <c r="F36" s="466"/>
      <c r="G36" s="465"/>
      <c r="H36" s="466"/>
      <c r="I36" s="459"/>
      <c r="J36" s="460"/>
      <c r="K36" s="461"/>
      <c r="L36" s="485"/>
      <c r="M36" s="486"/>
      <c r="N36" s="487"/>
      <c r="O36" s="462">
        <f t="shared" si="1"/>
        <v>0</v>
      </c>
      <c r="P36" s="463"/>
      <c r="Q36" s="463"/>
      <c r="R36" s="464"/>
      <c r="S36" s="465"/>
      <c r="T36" s="477"/>
      <c r="U36" s="477"/>
      <c r="V36" s="477"/>
      <c r="W36" s="466"/>
      <c r="X36" s="456"/>
      <c r="Y36" s="457"/>
      <c r="Z36" s="457"/>
      <c r="AA36" s="465"/>
      <c r="AB36" s="477"/>
      <c r="AC36" s="477"/>
      <c r="AD36" s="466"/>
      <c r="AE36" s="465"/>
      <c r="AF36" s="477"/>
      <c r="AG36" s="477"/>
      <c r="AH36" s="466"/>
      <c r="AI36" s="465"/>
      <c r="AJ36" s="477"/>
      <c r="AK36" s="466"/>
    </row>
    <row r="37" spans="1:37" ht="21" customHeight="1" x14ac:dyDescent="0.15">
      <c r="A37" s="465"/>
      <c r="B37" s="477"/>
      <c r="C37" s="466"/>
      <c r="D37" s="465"/>
      <c r="E37" s="477"/>
      <c r="F37" s="466"/>
      <c r="G37" s="465"/>
      <c r="H37" s="466"/>
      <c r="I37" s="459"/>
      <c r="J37" s="460"/>
      <c r="K37" s="461"/>
      <c r="L37" s="485"/>
      <c r="M37" s="486"/>
      <c r="N37" s="487"/>
      <c r="O37" s="462">
        <f t="shared" si="1"/>
        <v>0</v>
      </c>
      <c r="P37" s="463"/>
      <c r="Q37" s="463"/>
      <c r="R37" s="464"/>
      <c r="S37" s="465"/>
      <c r="T37" s="477"/>
      <c r="U37" s="477"/>
      <c r="V37" s="477"/>
      <c r="W37" s="466"/>
      <c r="X37" s="456"/>
      <c r="Y37" s="457"/>
      <c r="Z37" s="457"/>
      <c r="AA37" s="465"/>
      <c r="AB37" s="477"/>
      <c r="AC37" s="477"/>
      <c r="AD37" s="466"/>
      <c r="AE37" s="465"/>
      <c r="AF37" s="477"/>
      <c r="AG37" s="477"/>
      <c r="AH37" s="466"/>
      <c r="AI37" s="465"/>
      <c r="AJ37" s="477"/>
      <c r="AK37" s="466"/>
    </row>
    <row r="38" spans="1:37" ht="21" customHeight="1" x14ac:dyDescent="0.15">
      <c r="A38" s="408" t="s">
        <v>47</v>
      </c>
      <c r="B38" s="405"/>
      <c r="C38" s="405"/>
      <c r="D38" s="405"/>
      <c r="E38" s="405"/>
      <c r="F38" s="405"/>
      <c r="G38" s="405"/>
      <c r="H38" s="405"/>
      <c r="I38" s="405"/>
      <c r="J38" s="405"/>
      <c r="K38" s="405"/>
      <c r="L38" s="406"/>
      <c r="M38" s="406"/>
      <c r="N38" s="406"/>
      <c r="O38" s="405"/>
      <c r="P38" s="405"/>
      <c r="Q38" s="405"/>
      <c r="R38" s="405"/>
      <c r="S38" s="405"/>
      <c r="T38" s="405"/>
      <c r="U38" s="405"/>
      <c r="V38" s="405"/>
      <c r="W38" s="405"/>
      <c r="X38" s="407"/>
      <c r="Y38" s="407"/>
      <c r="Z38" s="407"/>
      <c r="AA38" s="405"/>
      <c r="AB38" s="405"/>
      <c r="AC38" s="405"/>
      <c r="AD38" s="405"/>
      <c r="AE38" s="405"/>
      <c r="AF38" s="405"/>
      <c r="AG38" s="405"/>
      <c r="AH38" s="405"/>
      <c r="AI38" s="405"/>
      <c r="AJ38" s="405"/>
      <c r="AK38" s="405"/>
    </row>
    <row r="39" spans="1:37" ht="21" customHeight="1" x14ac:dyDescent="0.15">
      <c r="A39" s="55" t="s">
        <v>385</v>
      </c>
      <c r="B39" s="55"/>
    </row>
    <row r="40" spans="1:37" ht="1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3"/>
      <c r="AC40" s="2"/>
      <c r="AD40" s="2"/>
      <c r="AE40" s="2"/>
      <c r="AF40" s="2"/>
      <c r="AG40" s="2"/>
      <c r="AH40" s="2"/>
      <c r="AI40" s="2"/>
      <c r="AJ40" s="2"/>
    </row>
    <row r="41" spans="1:37" ht="14.2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3"/>
      <c r="AC41" s="2"/>
      <c r="AD41" s="2"/>
      <c r="AE41" s="2"/>
      <c r="AF41" s="2"/>
      <c r="AG41" s="2"/>
      <c r="AH41" s="2"/>
      <c r="AI41" s="2"/>
      <c r="AJ41" s="2"/>
    </row>
    <row r="42" spans="1:37" ht="21" customHeight="1" x14ac:dyDescent="0.15">
      <c r="A42" s="79"/>
      <c r="B42" s="79"/>
      <c r="C42" s="484" t="s">
        <v>70</v>
      </c>
      <c r="D42" s="484"/>
      <c r="E42" s="484"/>
      <c r="F42" s="484"/>
      <c r="G42" s="484"/>
      <c r="H42" s="484"/>
      <c r="I42" s="484"/>
      <c r="J42" s="484"/>
      <c r="K42" s="484"/>
      <c r="L42" s="484"/>
      <c r="M42" s="484"/>
      <c r="N42" s="484"/>
      <c r="O42" s="484"/>
      <c r="P42" s="484"/>
      <c r="Q42" s="484"/>
      <c r="R42" s="484"/>
      <c r="S42" s="484"/>
      <c r="T42" s="484"/>
      <c r="U42" s="484"/>
      <c r="V42" s="484"/>
      <c r="W42" s="484"/>
      <c r="X42" s="484"/>
      <c r="Y42" s="484"/>
      <c r="Z42" s="484"/>
      <c r="AA42" s="484"/>
      <c r="AB42" s="484"/>
      <c r="AC42" s="484"/>
      <c r="AD42" s="484"/>
      <c r="AE42" s="484"/>
      <c r="AF42" s="484"/>
      <c r="AG42" s="484"/>
      <c r="AH42" s="484"/>
      <c r="AI42" s="79"/>
      <c r="AJ42" s="79"/>
    </row>
    <row r="43" spans="1:37" ht="14.25" customHeight="1" x14ac:dyDescent="0.15">
      <c r="A43" s="2"/>
      <c r="B43" s="2"/>
      <c r="K43" s="2"/>
      <c r="L43" s="2"/>
      <c r="M43" s="2"/>
      <c r="N43" s="2"/>
      <c r="O43" s="2"/>
      <c r="P43" s="2"/>
      <c r="Q43" s="2"/>
      <c r="R43" s="2"/>
      <c r="S43" s="2"/>
      <c r="T43" s="2"/>
      <c r="U43" s="2"/>
      <c r="V43" s="2"/>
      <c r="W43" s="2"/>
      <c r="X43" s="2"/>
      <c r="Y43" s="2"/>
      <c r="Z43" s="2"/>
      <c r="AA43" s="2"/>
      <c r="AB43" s="2"/>
      <c r="AC43" s="2"/>
      <c r="AD43" s="2"/>
      <c r="AE43" s="2"/>
      <c r="AF43" s="2"/>
      <c r="AG43" s="2"/>
      <c r="AH43" s="2"/>
      <c r="AI43" s="2"/>
      <c r="AJ43" s="2"/>
    </row>
    <row r="44" spans="1:37" ht="21" customHeight="1" x14ac:dyDescent="0.15">
      <c r="A44" s="481" t="s">
        <v>31</v>
      </c>
      <c r="B44" s="481"/>
      <c r="C44" s="481"/>
      <c r="D44" s="481"/>
      <c r="E44" s="54" t="s">
        <v>81</v>
      </c>
      <c r="F44" s="482"/>
      <c r="G44" s="482"/>
      <c r="H44" s="482"/>
      <c r="I44" s="482"/>
      <c r="J44" s="482"/>
      <c r="K44" s="482"/>
      <c r="L44" s="482"/>
      <c r="M44" s="482"/>
      <c r="N44" s="482"/>
      <c r="O44" s="482"/>
      <c r="P44" s="482"/>
      <c r="Q44" s="482"/>
      <c r="R44" s="482"/>
      <c r="S44" s="482"/>
      <c r="T44" s="482"/>
      <c r="U44" s="482"/>
      <c r="V44" s="482"/>
      <c r="W44" s="482"/>
      <c r="X44" s="482"/>
      <c r="Y44" s="482"/>
      <c r="Z44" s="482"/>
      <c r="AA44" s="482"/>
      <c r="AB44" s="482"/>
      <c r="AC44" s="482"/>
      <c r="AD44" s="482"/>
      <c r="AE44" s="482"/>
      <c r="AF44" s="482"/>
      <c r="AG44" s="482"/>
      <c r="AH44" s="482"/>
      <c r="AI44" s="504"/>
      <c r="AJ44" s="504"/>
    </row>
    <row r="45" spans="1:37" ht="25.5" customHeight="1" x14ac:dyDescent="0.15">
      <c r="A45" s="478" t="s">
        <v>71</v>
      </c>
      <c r="B45" s="479"/>
      <c r="C45" s="480"/>
      <c r="D45" s="478" t="s">
        <v>72</v>
      </c>
      <c r="E45" s="479"/>
      <c r="F45" s="480"/>
      <c r="G45" s="478" t="s">
        <v>35</v>
      </c>
      <c r="H45" s="480"/>
      <c r="I45" s="478" t="s">
        <v>73</v>
      </c>
      <c r="J45" s="479"/>
      <c r="K45" s="480"/>
      <c r="L45" s="483" t="s">
        <v>74</v>
      </c>
      <c r="M45" s="502"/>
      <c r="N45" s="503"/>
      <c r="O45" s="478" t="s">
        <v>75</v>
      </c>
      <c r="P45" s="479"/>
      <c r="Q45" s="479"/>
      <c r="R45" s="480"/>
      <c r="S45" s="478" t="s">
        <v>76</v>
      </c>
      <c r="T45" s="479"/>
      <c r="U45" s="479"/>
      <c r="V45" s="479"/>
      <c r="W45" s="480"/>
      <c r="X45" s="478" t="s">
        <v>77</v>
      </c>
      <c r="Y45" s="479"/>
      <c r="Z45" s="479"/>
      <c r="AA45" s="478" t="s">
        <v>78</v>
      </c>
      <c r="AB45" s="479"/>
      <c r="AC45" s="479"/>
      <c r="AD45" s="480"/>
      <c r="AE45" s="478" t="s">
        <v>79</v>
      </c>
      <c r="AF45" s="479"/>
      <c r="AG45" s="479"/>
      <c r="AH45" s="480"/>
      <c r="AI45" s="483" t="s">
        <v>80</v>
      </c>
      <c r="AJ45" s="502"/>
      <c r="AK45" s="503"/>
    </row>
    <row r="46" spans="1:37" ht="21" customHeight="1" x14ac:dyDescent="0.15">
      <c r="A46" s="465"/>
      <c r="B46" s="477"/>
      <c r="C46" s="466"/>
      <c r="D46" s="465"/>
      <c r="E46" s="477"/>
      <c r="F46" s="466"/>
      <c r="G46" s="465"/>
      <c r="H46" s="466"/>
      <c r="I46" s="459"/>
      <c r="J46" s="460"/>
      <c r="K46" s="461"/>
      <c r="L46" s="485"/>
      <c r="M46" s="486"/>
      <c r="N46" s="487"/>
      <c r="O46" s="496">
        <f>I46*L46</f>
        <v>0</v>
      </c>
      <c r="P46" s="497"/>
      <c r="Q46" s="497"/>
      <c r="R46" s="498"/>
      <c r="S46" s="465"/>
      <c r="T46" s="477"/>
      <c r="U46" s="477"/>
      <c r="V46" s="477"/>
      <c r="W46" s="466"/>
      <c r="X46" s="456"/>
      <c r="Y46" s="457"/>
      <c r="Z46" s="457"/>
      <c r="AA46" s="465"/>
      <c r="AB46" s="477"/>
      <c r="AC46" s="477"/>
      <c r="AD46" s="466"/>
      <c r="AE46" s="465"/>
      <c r="AF46" s="477"/>
      <c r="AG46" s="477"/>
      <c r="AH46" s="466"/>
      <c r="AI46" s="465"/>
      <c r="AJ46" s="477"/>
      <c r="AK46" s="466"/>
    </row>
    <row r="47" spans="1:37" ht="21" customHeight="1" x14ac:dyDescent="0.15">
      <c r="A47" s="465"/>
      <c r="B47" s="477"/>
      <c r="C47" s="466"/>
      <c r="D47" s="465"/>
      <c r="E47" s="477"/>
      <c r="F47" s="466"/>
      <c r="G47" s="465"/>
      <c r="H47" s="466"/>
      <c r="I47" s="459"/>
      <c r="J47" s="460"/>
      <c r="K47" s="461"/>
      <c r="L47" s="499"/>
      <c r="M47" s="500"/>
      <c r="N47" s="501"/>
      <c r="O47" s="496">
        <f>I47*L47</f>
        <v>0</v>
      </c>
      <c r="P47" s="497"/>
      <c r="Q47" s="497"/>
      <c r="R47" s="498"/>
      <c r="S47" s="465"/>
      <c r="T47" s="477"/>
      <c r="U47" s="477"/>
      <c r="V47" s="477"/>
      <c r="W47" s="466"/>
      <c r="X47" s="456"/>
      <c r="Y47" s="457"/>
      <c r="Z47" s="457"/>
      <c r="AA47" s="465"/>
      <c r="AB47" s="477"/>
      <c r="AC47" s="477"/>
      <c r="AD47" s="466"/>
      <c r="AE47" s="465"/>
      <c r="AF47" s="477"/>
      <c r="AG47" s="477"/>
      <c r="AH47" s="466"/>
      <c r="AI47" s="465"/>
      <c r="AJ47" s="477"/>
      <c r="AK47" s="466"/>
    </row>
    <row r="48" spans="1:37" ht="21" customHeight="1" x14ac:dyDescent="0.15">
      <c r="A48" s="465"/>
      <c r="B48" s="477"/>
      <c r="C48" s="466"/>
      <c r="D48" s="465"/>
      <c r="E48" s="477"/>
      <c r="F48" s="466"/>
      <c r="G48" s="465"/>
      <c r="H48" s="466"/>
      <c r="I48" s="459"/>
      <c r="J48" s="460"/>
      <c r="K48" s="461"/>
      <c r="L48" s="499"/>
      <c r="M48" s="500"/>
      <c r="N48" s="501"/>
      <c r="O48" s="496">
        <f t="shared" ref="O48:O53" si="2">I48*L48</f>
        <v>0</v>
      </c>
      <c r="P48" s="497"/>
      <c r="Q48" s="497"/>
      <c r="R48" s="498"/>
      <c r="S48" s="465"/>
      <c r="T48" s="477"/>
      <c r="U48" s="477"/>
      <c r="V48" s="477"/>
      <c r="W48" s="466"/>
      <c r="X48" s="456"/>
      <c r="Y48" s="457"/>
      <c r="Z48" s="457"/>
      <c r="AA48" s="465"/>
      <c r="AB48" s="477"/>
      <c r="AC48" s="477"/>
      <c r="AD48" s="466"/>
      <c r="AE48" s="465"/>
      <c r="AF48" s="477"/>
      <c r="AG48" s="477"/>
      <c r="AH48" s="466"/>
      <c r="AI48" s="465"/>
      <c r="AJ48" s="477"/>
      <c r="AK48" s="466"/>
    </row>
    <row r="49" spans="1:37" ht="21" customHeight="1" x14ac:dyDescent="0.15">
      <c r="A49" s="465"/>
      <c r="B49" s="477"/>
      <c r="C49" s="466"/>
      <c r="D49" s="465"/>
      <c r="E49" s="477"/>
      <c r="F49" s="466"/>
      <c r="G49" s="465"/>
      <c r="H49" s="466"/>
      <c r="I49" s="459"/>
      <c r="J49" s="460"/>
      <c r="K49" s="461"/>
      <c r="L49" s="499"/>
      <c r="M49" s="500"/>
      <c r="N49" s="501"/>
      <c r="O49" s="496">
        <f t="shared" si="2"/>
        <v>0</v>
      </c>
      <c r="P49" s="497"/>
      <c r="Q49" s="497"/>
      <c r="R49" s="498"/>
      <c r="S49" s="465"/>
      <c r="T49" s="477"/>
      <c r="U49" s="477"/>
      <c r="V49" s="477"/>
      <c r="W49" s="466"/>
      <c r="X49" s="456"/>
      <c r="Y49" s="457"/>
      <c r="Z49" s="457"/>
      <c r="AA49" s="465"/>
      <c r="AB49" s="477"/>
      <c r="AC49" s="477"/>
      <c r="AD49" s="466"/>
      <c r="AE49" s="465"/>
      <c r="AF49" s="477"/>
      <c r="AG49" s="477"/>
      <c r="AH49" s="466"/>
      <c r="AI49" s="465"/>
      <c r="AJ49" s="477"/>
      <c r="AK49" s="466"/>
    </row>
    <row r="50" spans="1:37" ht="21" customHeight="1" x14ac:dyDescent="0.15">
      <c r="A50" s="465"/>
      <c r="B50" s="477"/>
      <c r="C50" s="466"/>
      <c r="D50" s="465"/>
      <c r="E50" s="477"/>
      <c r="F50" s="466"/>
      <c r="G50" s="465"/>
      <c r="H50" s="466"/>
      <c r="I50" s="459"/>
      <c r="J50" s="460"/>
      <c r="K50" s="461"/>
      <c r="L50" s="499"/>
      <c r="M50" s="500"/>
      <c r="N50" s="501"/>
      <c r="O50" s="496">
        <f t="shared" si="2"/>
        <v>0</v>
      </c>
      <c r="P50" s="497"/>
      <c r="Q50" s="497"/>
      <c r="R50" s="498"/>
      <c r="S50" s="465"/>
      <c r="T50" s="477"/>
      <c r="U50" s="477"/>
      <c r="V50" s="477"/>
      <c r="W50" s="466"/>
      <c r="X50" s="456"/>
      <c r="Y50" s="457"/>
      <c r="Z50" s="457"/>
      <c r="AA50" s="465"/>
      <c r="AB50" s="477"/>
      <c r="AC50" s="477"/>
      <c r="AD50" s="466"/>
      <c r="AE50" s="465"/>
      <c r="AF50" s="477"/>
      <c r="AG50" s="477"/>
      <c r="AH50" s="466"/>
      <c r="AI50" s="465"/>
      <c r="AJ50" s="477"/>
      <c r="AK50" s="466"/>
    </row>
    <row r="51" spans="1:37" ht="21" customHeight="1" x14ac:dyDescent="0.15">
      <c r="A51" s="465"/>
      <c r="B51" s="477"/>
      <c r="C51" s="466"/>
      <c r="D51" s="465"/>
      <c r="E51" s="477"/>
      <c r="F51" s="466"/>
      <c r="G51" s="465"/>
      <c r="H51" s="466"/>
      <c r="I51" s="459"/>
      <c r="J51" s="460"/>
      <c r="K51" s="461"/>
      <c r="L51" s="499"/>
      <c r="M51" s="500"/>
      <c r="N51" s="501"/>
      <c r="O51" s="496">
        <f t="shared" si="2"/>
        <v>0</v>
      </c>
      <c r="P51" s="497"/>
      <c r="Q51" s="497"/>
      <c r="R51" s="498"/>
      <c r="S51" s="465"/>
      <c r="T51" s="477"/>
      <c r="U51" s="477"/>
      <c r="V51" s="477"/>
      <c r="W51" s="466"/>
      <c r="X51" s="456"/>
      <c r="Y51" s="457"/>
      <c r="Z51" s="457"/>
      <c r="AA51" s="465"/>
      <c r="AB51" s="477"/>
      <c r="AC51" s="477"/>
      <c r="AD51" s="466"/>
      <c r="AE51" s="465"/>
      <c r="AF51" s="477"/>
      <c r="AG51" s="477"/>
      <c r="AH51" s="466"/>
      <c r="AI51" s="465"/>
      <c r="AJ51" s="477"/>
      <c r="AK51" s="466"/>
    </row>
    <row r="52" spans="1:37" ht="21" customHeight="1" x14ac:dyDescent="0.15">
      <c r="A52" s="465"/>
      <c r="B52" s="477"/>
      <c r="C52" s="466"/>
      <c r="D52" s="465"/>
      <c r="E52" s="477"/>
      <c r="F52" s="466"/>
      <c r="G52" s="465"/>
      <c r="H52" s="466"/>
      <c r="I52" s="459"/>
      <c r="J52" s="460"/>
      <c r="K52" s="461"/>
      <c r="L52" s="499"/>
      <c r="M52" s="500"/>
      <c r="N52" s="501"/>
      <c r="O52" s="496">
        <f t="shared" si="2"/>
        <v>0</v>
      </c>
      <c r="P52" s="497"/>
      <c r="Q52" s="497"/>
      <c r="R52" s="498"/>
      <c r="S52" s="465"/>
      <c r="T52" s="477"/>
      <c r="U52" s="477"/>
      <c r="V52" s="477"/>
      <c r="W52" s="466"/>
      <c r="X52" s="456"/>
      <c r="Y52" s="457"/>
      <c r="Z52" s="457"/>
      <c r="AA52" s="465"/>
      <c r="AB52" s="477"/>
      <c r="AC52" s="477"/>
      <c r="AD52" s="466"/>
      <c r="AE52" s="465"/>
      <c r="AF52" s="477"/>
      <c r="AG52" s="477"/>
      <c r="AH52" s="466"/>
      <c r="AI52" s="465"/>
      <c r="AJ52" s="477"/>
      <c r="AK52" s="466"/>
    </row>
    <row r="53" spans="1:37" ht="21" customHeight="1" x14ac:dyDescent="0.15">
      <c r="A53" s="465"/>
      <c r="B53" s="477"/>
      <c r="C53" s="466"/>
      <c r="D53" s="465"/>
      <c r="E53" s="477"/>
      <c r="F53" s="466"/>
      <c r="G53" s="465"/>
      <c r="H53" s="466"/>
      <c r="I53" s="459"/>
      <c r="J53" s="460"/>
      <c r="K53" s="461"/>
      <c r="L53" s="499"/>
      <c r="M53" s="500"/>
      <c r="N53" s="501"/>
      <c r="O53" s="496">
        <f t="shared" si="2"/>
        <v>0</v>
      </c>
      <c r="P53" s="497"/>
      <c r="Q53" s="497"/>
      <c r="R53" s="498"/>
      <c r="S53" s="465"/>
      <c r="T53" s="477"/>
      <c r="U53" s="477"/>
      <c r="V53" s="477"/>
      <c r="W53" s="466"/>
      <c r="X53" s="456"/>
      <c r="Y53" s="457"/>
      <c r="Z53" s="457"/>
      <c r="AA53" s="465"/>
      <c r="AB53" s="477"/>
      <c r="AC53" s="477"/>
      <c r="AD53" s="466"/>
      <c r="AE53" s="465"/>
      <c r="AF53" s="477"/>
      <c r="AG53" s="477"/>
      <c r="AH53" s="466"/>
      <c r="AI53" s="465"/>
      <c r="AJ53" s="477"/>
      <c r="AK53" s="466"/>
    </row>
    <row r="54" spans="1:37" ht="21" customHeight="1" x14ac:dyDescent="0.15">
      <c r="A54" s="465"/>
      <c r="B54" s="477"/>
      <c r="C54" s="466"/>
      <c r="D54" s="465"/>
      <c r="E54" s="477"/>
      <c r="F54" s="466"/>
      <c r="G54" s="465"/>
      <c r="H54" s="466"/>
      <c r="I54" s="459"/>
      <c r="J54" s="460"/>
      <c r="K54" s="461"/>
      <c r="L54" s="499"/>
      <c r="M54" s="500"/>
      <c r="N54" s="501"/>
      <c r="O54" s="496">
        <f>I54*L54</f>
        <v>0</v>
      </c>
      <c r="P54" s="497"/>
      <c r="Q54" s="497"/>
      <c r="R54" s="498"/>
      <c r="S54" s="465"/>
      <c r="T54" s="477"/>
      <c r="U54" s="477"/>
      <c r="V54" s="477"/>
      <c r="W54" s="466"/>
      <c r="X54" s="456"/>
      <c r="Y54" s="457"/>
      <c r="Z54" s="457"/>
      <c r="AA54" s="465"/>
      <c r="AB54" s="477"/>
      <c r="AC54" s="477"/>
      <c r="AD54" s="466"/>
      <c r="AE54" s="465"/>
      <c r="AF54" s="477"/>
      <c r="AG54" s="477"/>
      <c r="AH54" s="466"/>
      <c r="AI54" s="465"/>
      <c r="AJ54" s="477"/>
      <c r="AK54" s="466"/>
    </row>
    <row r="55" spans="1:37" ht="21" customHeight="1" x14ac:dyDescent="0.15">
      <c r="A55" s="465"/>
      <c r="B55" s="477"/>
      <c r="C55" s="466"/>
      <c r="D55" s="465"/>
      <c r="E55" s="477"/>
      <c r="F55" s="466"/>
      <c r="G55" s="465"/>
      <c r="H55" s="466"/>
      <c r="I55" s="459"/>
      <c r="J55" s="460"/>
      <c r="K55" s="461"/>
      <c r="L55" s="499"/>
      <c r="M55" s="500"/>
      <c r="N55" s="501"/>
      <c r="O55" s="496">
        <f t="shared" ref="O55:O75" si="3">I55*L55</f>
        <v>0</v>
      </c>
      <c r="P55" s="497"/>
      <c r="Q55" s="497"/>
      <c r="R55" s="498"/>
      <c r="S55" s="465"/>
      <c r="T55" s="477"/>
      <c r="U55" s="477"/>
      <c r="V55" s="477"/>
      <c r="W55" s="466"/>
      <c r="X55" s="456"/>
      <c r="Y55" s="457"/>
      <c r="Z55" s="457"/>
      <c r="AA55" s="465"/>
      <c r="AB55" s="477"/>
      <c r="AC55" s="477"/>
      <c r="AD55" s="466"/>
      <c r="AE55" s="465"/>
      <c r="AF55" s="477"/>
      <c r="AG55" s="477"/>
      <c r="AH55" s="466"/>
      <c r="AI55" s="465"/>
      <c r="AJ55" s="477"/>
      <c r="AK55" s="466"/>
    </row>
    <row r="56" spans="1:37" ht="21" customHeight="1" x14ac:dyDescent="0.15">
      <c r="A56" s="465"/>
      <c r="B56" s="477"/>
      <c r="C56" s="466"/>
      <c r="D56" s="465"/>
      <c r="E56" s="477"/>
      <c r="F56" s="466"/>
      <c r="G56" s="465"/>
      <c r="H56" s="466"/>
      <c r="I56" s="459"/>
      <c r="J56" s="460"/>
      <c r="K56" s="461"/>
      <c r="L56" s="485"/>
      <c r="M56" s="486"/>
      <c r="N56" s="487"/>
      <c r="O56" s="496">
        <f t="shared" si="3"/>
        <v>0</v>
      </c>
      <c r="P56" s="497"/>
      <c r="Q56" s="497"/>
      <c r="R56" s="498"/>
      <c r="S56" s="465"/>
      <c r="T56" s="477"/>
      <c r="U56" s="477"/>
      <c r="V56" s="477"/>
      <c r="W56" s="466"/>
      <c r="X56" s="456"/>
      <c r="Y56" s="457"/>
      <c r="Z56" s="457"/>
      <c r="AA56" s="465"/>
      <c r="AB56" s="477"/>
      <c r="AC56" s="477"/>
      <c r="AD56" s="466"/>
      <c r="AE56" s="465"/>
      <c r="AF56" s="477"/>
      <c r="AG56" s="477"/>
      <c r="AH56" s="466"/>
      <c r="AI56" s="465"/>
      <c r="AJ56" s="477"/>
      <c r="AK56" s="466"/>
    </row>
    <row r="57" spans="1:37" ht="21" customHeight="1" x14ac:dyDescent="0.15">
      <c r="A57" s="465"/>
      <c r="B57" s="477"/>
      <c r="C57" s="466"/>
      <c r="D57" s="465"/>
      <c r="E57" s="477"/>
      <c r="F57" s="466"/>
      <c r="G57" s="465"/>
      <c r="H57" s="466"/>
      <c r="I57" s="459"/>
      <c r="J57" s="460"/>
      <c r="K57" s="461"/>
      <c r="L57" s="485"/>
      <c r="M57" s="486"/>
      <c r="N57" s="487"/>
      <c r="O57" s="496">
        <f t="shared" si="3"/>
        <v>0</v>
      </c>
      <c r="P57" s="497"/>
      <c r="Q57" s="497"/>
      <c r="R57" s="498"/>
      <c r="S57" s="465"/>
      <c r="T57" s="477"/>
      <c r="U57" s="477"/>
      <c r="V57" s="477"/>
      <c r="W57" s="466"/>
      <c r="X57" s="456"/>
      <c r="Y57" s="457"/>
      <c r="Z57" s="458"/>
      <c r="AA57" s="465"/>
      <c r="AB57" s="477"/>
      <c r="AC57" s="477"/>
      <c r="AD57" s="466"/>
      <c r="AE57" s="465"/>
      <c r="AF57" s="477"/>
      <c r="AG57" s="477"/>
      <c r="AH57" s="466"/>
      <c r="AI57" s="465"/>
      <c r="AJ57" s="477"/>
      <c r="AK57" s="466"/>
    </row>
    <row r="58" spans="1:37" ht="21" customHeight="1" x14ac:dyDescent="0.15">
      <c r="A58" s="465"/>
      <c r="B58" s="477"/>
      <c r="C58" s="466"/>
      <c r="D58" s="465"/>
      <c r="E58" s="477"/>
      <c r="F58" s="466"/>
      <c r="G58" s="465"/>
      <c r="H58" s="466"/>
      <c r="I58" s="459"/>
      <c r="J58" s="460"/>
      <c r="K58" s="461"/>
      <c r="L58" s="485"/>
      <c r="M58" s="486"/>
      <c r="N58" s="487"/>
      <c r="O58" s="496">
        <f t="shared" si="3"/>
        <v>0</v>
      </c>
      <c r="P58" s="497"/>
      <c r="Q58" s="497"/>
      <c r="R58" s="498"/>
      <c r="S58" s="465"/>
      <c r="T58" s="477"/>
      <c r="U58" s="477"/>
      <c r="V58" s="477"/>
      <c r="W58" s="466"/>
      <c r="X58" s="456"/>
      <c r="Y58" s="457"/>
      <c r="Z58" s="457"/>
      <c r="AA58" s="465"/>
      <c r="AB58" s="477"/>
      <c r="AC58" s="477"/>
      <c r="AD58" s="466"/>
      <c r="AE58" s="465"/>
      <c r="AF58" s="477"/>
      <c r="AG58" s="477"/>
      <c r="AH58" s="466"/>
      <c r="AI58" s="465"/>
      <c r="AJ58" s="477"/>
      <c r="AK58" s="466"/>
    </row>
    <row r="59" spans="1:37" ht="21" customHeight="1" x14ac:dyDescent="0.15">
      <c r="A59" s="465"/>
      <c r="B59" s="477"/>
      <c r="C59" s="466"/>
      <c r="D59" s="465"/>
      <c r="E59" s="477"/>
      <c r="F59" s="466"/>
      <c r="G59" s="465"/>
      <c r="H59" s="466"/>
      <c r="I59" s="459"/>
      <c r="J59" s="460"/>
      <c r="K59" s="461"/>
      <c r="L59" s="499"/>
      <c r="M59" s="486"/>
      <c r="N59" s="487"/>
      <c r="O59" s="496">
        <f t="shared" si="3"/>
        <v>0</v>
      </c>
      <c r="P59" s="497"/>
      <c r="Q59" s="497"/>
      <c r="R59" s="498"/>
      <c r="S59" s="465"/>
      <c r="T59" s="477"/>
      <c r="U59" s="477"/>
      <c r="V59" s="477"/>
      <c r="W59" s="466"/>
      <c r="X59" s="456"/>
      <c r="Y59" s="457"/>
      <c r="Z59" s="458"/>
      <c r="AA59" s="465"/>
      <c r="AB59" s="477"/>
      <c r="AC59" s="477"/>
      <c r="AD59" s="466"/>
      <c r="AE59" s="465"/>
      <c r="AF59" s="477"/>
      <c r="AG59" s="477"/>
      <c r="AH59" s="466"/>
      <c r="AI59" s="465"/>
      <c r="AJ59" s="477"/>
      <c r="AK59" s="466"/>
    </row>
    <row r="60" spans="1:37" ht="21" customHeight="1" x14ac:dyDescent="0.15">
      <c r="A60" s="465"/>
      <c r="B60" s="477"/>
      <c r="C60" s="466"/>
      <c r="D60" s="465"/>
      <c r="E60" s="477"/>
      <c r="F60" s="466"/>
      <c r="G60" s="465"/>
      <c r="H60" s="466"/>
      <c r="I60" s="459"/>
      <c r="J60" s="460"/>
      <c r="K60" s="461"/>
      <c r="L60" s="499"/>
      <c r="M60" s="500"/>
      <c r="N60" s="501"/>
      <c r="O60" s="496">
        <f t="shared" si="3"/>
        <v>0</v>
      </c>
      <c r="P60" s="497"/>
      <c r="Q60" s="497"/>
      <c r="R60" s="498"/>
      <c r="S60" s="465"/>
      <c r="T60" s="477"/>
      <c r="U60" s="477"/>
      <c r="V60" s="477"/>
      <c r="W60" s="466"/>
      <c r="X60" s="456"/>
      <c r="Y60" s="457"/>
      <c r="Z60" s="457"/>
      <c r="AA60" s="465"/>
      <c r="AB60" s="477"/>
      <c r="AC60" s="477"/>
      <c r="AD60" s="466"/>
      <c r="AE60" s="465"/>
      <c r="AF60" s="477"/>
      <c r="AG60" s="477"/>
      <c r="AH60" s="466"/>
      <c r="AI60" s="465"/>
      <c r="AJ60" s="477"/>
      <c r="AK60" s="466"/>
    </row>
    <row r="61" spans="1:37" ht="21" customHeight="1" x14ac:dyDescent="0.15">
      <c r="A61" s="465"/>
      <c r="B61" s="477"/>
      <c r="C61" s="466"/>
      <c r="D61" s="465"/>
      <c r="E61" s="477"/>
      <c r="F61" s="466"/>
      <c r="G61" s="465"/>
      <c r="H61" s="466"/>
      <c r="I61" s="459"/>
      <c r="J61" s="460"/>
      <c r="K61" s="461"/>
      <c r="L61" s="485"/>
      <c r="M61" s="486"/>
      <c r="N61" s="487"/>
      <c r="O61" s="496">
        <f t="shared" si="3"/>
        <v>0</v>
      </c>
      <c r="P61" s="497"/>
      <c r="Q61" s="497"/>
      <c r="R61" s="498"/>
      <c r="S61" s="465"/>
      <c r="T61" s="477"/>
      <c r="U61" s="477"/>
      <c r="V61" s="477"/>
      <c r="W61" s="466"/>
      <c r="X61" s="456"/>
      <c r="Y61" s="457"/>
      <c r="Z61" s="457"/>
      <c r="AA61" s="465"/>
      <c r="AB61" s="477"/>
      <c r="AC61" s="477"/>
      <c r="AD61" s="466"/>
      <c r="AE61" s="465"/>
      <c r="AF61" s="477"/>
      <c r="AG61" s="477"/>
      <c r="AH61" s="466"/>
      <c r="AI61" s="465"/>
      <c r="AJ61" s="477"/>
      <c r="AK61" s="466"/>
    </row>
    <row r="62" spans="1:37" ht="21" customHeight="1" x14ac:dyDescent="0.15">
      <c r="A62" s="465"/>
      <c r="B62" s="477"/>
      <c r="C62" s="466"/>
      <c r="D62" s="465"/>
      <c r="E62" s="477"/>
      <c r="F62" s="466"/>
      <c r="G62" s="465"/>
      <c r="H62" s="466"/>
      <c r="I62" s="459"/>
      <c r="J62" s="460"/>
      <c r="K62" s="461"/>
      <c r="L62" s="485"/>
      <c r="M62" s="486"/>
      <c r="N62" s="487"/>
      <c r="O62" s="496">
        <f t="shared" si="3"/>
        <v>0</v>
      </c>
      <c r="P62" s="497"/>
      <c r="Q62" s="497"/>
      <c r="R62" s="498"/>
      <c r="S62" s="465"/>
      <c r="T62" s="477"/>
      <c r="U62" s="477"/>
      <c r="V62" s="477"/>
      <c r="W62" s="466"/>
      <c r="X62" s="456"/>
      <c r="Y62" s="457"/>
      <c r="Z62" s="457"/>
      <c r="AA62" s="465"/>
      <c r="AB62" s="477"/>
      <c r="AC62" s="477"/>
      <c r="AD62" s="466"/>
      <c r="AE62" s="465"/>
      <c r="AF62" s="477"/>
      <c r="AG62" s="477"/>
      <c r="AH62" s="466"/>
      <c r="AI62" s="465"/>
      <c r="AJ62" s="477"/>
      <c r="AK62" s="466"/>
    </row>
    <row r="63" spans="1:37" ht="21" customHeight="1" x14ac:dyDescent="0.15">
      <c r="A63" s="465"/>
      <c r="B63" s="477"/>
      <c r="C63" s="466"/>
      <c r="D63" s="465"/>
      <c r="E63" s="477"/>
      <c r="F63" s="466"/>
      <c r="G63" s="465"/>
      <c r="H63" s="466"/>
      <c r="I63" s="459"/>
      <c r="J63" s="460"/>
      <c r="K63" s="461"/>
      <c r="L63" s="485"/>
      <c r="M63" s="486"/>
      <c r="N63" s="487"/>
      <c r="O63" s="496">
        <f t="shared" si="3"/>
        <v>0</v>
      </c>
      <c r="P63" s="497"/>
      <c r="Q63" s="497"/>
      <c r="R63" s="498"/>
      <c r="S63" s="465"/>
      <c r="T63" s="477"/>
      <c r="U63" s="477"/>
      <c r="V63" s="477"/>
      <c r="W63" s="466"/>
      <c r="X63" s="456"/>
      <c r="Y63" s="457"/>
      <c r="Z63" s="457"/>
      <c r="AA63" s="465"/>
      <c r="AB63" s="477"/>
      <c r="AC63" s="477"/>
      <c r="AD63" s="466"/>
      <c r="AE63" s="465"/>
      <c r="AF63" s="477"/>
      <c r="AG63" s="477"/>
      <c r="AH63" s="466"/>
      <c r="AI63" s="465"/>
      <c r="AJ63" s="477"/>
      <c r="AK63" s="466"/>
    </row>
    <row r="64" spans="1:37" ht="21" customHeight="1" x14ac:dyDescent="0.15">
      <c r="A64" s="465"/>
      <c r="B64" s="477"/>
      <c r="C64" s="466"/>
      <c r="D64" s="465"/>
      <c r="E64" s="477"/>
      <c r="F64" s="466"/>
      <c r="G64" s="465"/>
      <c r="H64" s="466"/>
      <c r="I64" s="459"/>
      <c r="J64" s="460"/>
      <c r="K64" s="461"/>
      <c r="L64" s="485"/>
      <c r="M64" s="486"/>
      <c r="N64" s="487"/>
      <c r="O64" s="496">
        <f t="shared" si="3"/>
        <v>0</v>
      </c>
      <c r="P64" s="497"/>
      <c r="Q64" s="497"/>
      <c r="R64" s="498"/>
      <c r="S64" s="465"/>
      <c r="T64" s="477"/>
      <c r="U64" s="477"/>
      <c r="V64" s="477"/>
      <c r="W64" s="466"/>
      <c r="X64" s="456"/>
      <c r="Y64" s="457"/>
      <c r="Z64" s="457"/>
      <c r="AA64" s="465"/>
      <c r="AB64" s="477"/>
      <c r="AC64" s="477"/>
      <c r="AD64" s="466"/>
      <c r="AE64" s="465"/>
      <c r="AF64" s="477"/>
      <c r="AG64" s="477"/>
      <c r="AH64" s="466"/>
      <c r="AI64" s="465"/>
      <c r="AJ64" s="477"/>
      <c r="AK64" s="466"/>
    </row>
    <row r="65" spans="1:37" ht="21" customHeight="1" x14ac:dyDescent="0.15">
      <c r="A65" s="465"/>
      <c r="B65" s="477"/>
      <c r="C65" s="466"/>
      <c r="D65" s="465"/>
      <c r="E65" s="477"/>
      <c r="F65" s="466"/>
      <c r="G65" s="465"/>
      <c r="H65" s="466"/>
      <c r="I65" s="459"/>
      <c r="J65" s="460"/>
      <c r="K65" s="461"/>
      <c r="L65" s="485"/>
      <c r="M65" s="486"/>
      <c r="N65" s="487"/>
      <c r="O65" s="496">
        <f t="shared" si="3"/>
        <v>0</v>
      </c>
      <c r="P65" s="497"/>
      <c r="Q65" s="497"/>
      <c r="R65" s="498"/>
      <c r="S65" s="465"/>
      <c r="T65" s="477"/>
      <c r="U65" s="477"/>
      <c r="V65" s="477"/>
      <c r="W65" s="466"/>
      <c r="X65" s="456"/>
      <c r="Y65" s="457"/>
      <c r="Z65" s="457"/>
      <c r="AA65" s="465"/>
      <c r="AB65" s="477"/>
      <c r="AC65" s="477"/>
      <c r="AD65" s="466"/>
      <c r="AE65" s="465"/>
      <c r="AF65" s="477"/>
      <c r="AG65" s="477"/>
      <c r="AH65" s="466"/>
      <c r="AI65" s="465"/>
      <c r="AJ65" s="477"/>
      <c r="AK65" s="466"/>
    </row>
    <row r="66" spans="1:37" ht="21" customHeight="1" x14ac:dyDescent="0.15">
      <c r="A66" s="465"/>
      <c r="B66" s="477"/>
      <c r="C66" s="466"/>
      <c r="D66" s="465"/>
      <c r="E66" s="477"/>
      <c r="F66" s="466"/>
      <c r="G66" s="465"/>
      <c r="H66" s="466"/>
      <c r="I66" s="459"/>
      <c r="J66" s="460"/>
      <c r="K66" s="461"/>
      <c r="L66" s="485"/>
      <c r="M66" s="486"/>
      <c r="N66" s="487"/>
      <c r="O66" s="496">
        <f t="shared" si="3"/>
        <v>0</v>
      </c>
      <c r="P66" s="497"/>
      <c r="Q66" s="497"/>
      <c r="R66" s="498"/>
      <c r="S66" s="465"/>
      <c r="T66" s="477"/>
      <c r="U66" s="477"/>
      <c r="V66" s="477"/>
      <c r="W66" s="466"/>
      <c r="X66" s="456"/>
      <c r="Y66" s="457"/>
      <c r="Z66" s="457"/>
      <c r="AA66" s="465"/>
      <c r="AB66" s="477"/>
      <c r="AC66" s="477"/>
      <c r="AD66" s="466"/>
      <c r="AE66" s="465"/>
      <c r="AF66" s="477"/>
      <c r="AG66" s="477"/>
      <c r="AH66" s="466"/>
      <c r="AI66" s="465"/>
      <c r="AJ66" s="477"/>
      <c r="AK66" s="466"/>
    </row>
    <row r="67" spans="1:37" ht="21" customHeight="1" x14ac:dyDescent="0.15">
      <c r="A67" s="465"/>
      <c r="B67" s="477"/>
      <c r="C67" s="466"/>
      <c r="D67" s="465"/>
      <c r="E67" s="477"/>
      <c r="F67" s="466"/>
      <c r="G67" s="465"/>
      <c r="H67" s="466"/>
      <c r="I67" s="459"/>
      <c r="J67" s="460"/>
      <c r="K67" s="461"/>
      <c r="L67" s="485"/>
      <c r="M67" s="486"/>
      <c r="N67" s="487"/>
      <c r="O67" s="496">
        <f t="shared" si="3"/>
        <v>0</v>
      </c>
      <c r="P67" s="497"/>
      <c r="Q67" s="497"/>
      <c r="R67" s="498"/>
      <c r="S67" s="465"/>
      <c r="T67" s="477"/>
      <c r="U67" s="477"/>
      <c r="V67" s="477"/>
      <c r="W67" s="466"/>
      <c r="X67" s="456"/>
      <c r="Y67" s="457"/>
      <c r="Z67" s="457"/>
      <c r="AA67" s="465"/>
      <c r="AB67" s="477"/>
      <c r="AC67" s="477"/>
      <c r="AD67" s="466"/>
      <c r="AE67" s="465"/>
      <c r="AF67" s="477"/>
      <c r="AG67" s="477"/>
      <c r="AH67" s="466"/>
      <c r="AI67" s="465"/>
      <c r="AJ67" s="477"/>
      <c r="AK67" s="466"/>
    </row>
    <row r="68" spans="1:37" ht="21" customHeight="1" x14ac:dyDescent="0.15">
      <c r="A68" s="465"/>
      <c r="B68" s="477"/>
      <c r="C68" s="466"/>
      <c r="D68" s="465"/>
      <c r="E68" s="477"/>
      <c r="F68" s="466"/>
      <c r="G68" s="465"/>
      <c r="H68" s="466"/>
      <c r="I68" s="459"/>
      <c r="J68" s="460"/>
      <c r="K68" s="461"/>
      <c r="L68" s="485"/>
      <c r="M68" s="486"/>
      <c r="N68" s="487"/>
      <c r="O68" s="496">
        <f t="shared" si="3"/>
        <v>0</v>
      </c>
      <c r="P68" s="497"/>
      <c r="Q68" s="497"/>
      <c r="R68" s="498"/>
      <c r="S68" s="465"/>
      <c r="T68" s="477"/>
      <c r="U68" s="477"/>
      <c r="V68" s="477"/>
      <c r="W68" s="466"/>
      <c r="X68" s="456"/>
      <c r="Y68" s="457"/>
      <c r="Z68" s="457"/>
      <c r="AA68" s="465"/>
      <c r="AB68" s="477"/>
      <c r="AC68" s="477"/>
      <c r="AD68" s="466"/>
      <c r="AE68" s="465"/>
      <c r="AF68" s="477"/>
      <c r="AG68" s="477"/>
      <c r="AH68" s="466"/>
      <c r="AI68" s="465"/>
      <c r="AJ68" s="477"/>
      <c r="AK68" s="466"/>
    </row>
    <row r="69" spans="1:37" ht="21" customHeight="1" x14ac:dyDescent="0.15">
      <c r="A69" s="465"/>
      <c r="B69" s="477"/>
      <c r="C69" s="466"/>
      <c r="D69" s="465"/>
      <c r="E69" s="477"/>
      <c r="F69" s="466"/>
      <c r="G69" s="465"/>
      <c r="H69" s="466"/>
      <c r="I69" s="459"/>
      <c r="J69" s="460"/>
      <c r="K69" s="461"/>
      <c r="L69" s="485"/>
      <c r="M69" s="486"/>
      <c r="N69" s="487"/>
      <c r="O69" s="496">
        <f t="shared" si="3"/>
        <v>0</v>
      </c>
      <c r="P69" s="497"/>
      <c r="Q69" s="497"/>
      <c r="R69" s="498"/>
      <c r="S69" s="465"/>
      <c r="T69" s="477"/>
      <c r="U69" s="477"/>
      <c r="V69" s="477"/>
      <c r="W69" s="466"/>
      <c r="X69" s="456"/>
      <c r="Y69" s="457"/>
      <c r="Z69" s="457"/>
      <c r="AA69" s="465"/>
      <c r="AB69" s="477"/>
      <c r="AC69" s="477"/>
      <c r="AD69" s="466"/>
      <c r="AE69" s="465"/>
      <c r="AF69" s="477"/>
      <c r="AG69" s="477"/>
      <c r="AH69" s="466"/>
      <c r="AI69" s="465"/>
      <c r="AJ69" s="477"/>
      <c r="AK69" s="466"/>
    </row>
    <row r="70" spans="1:37" ht="21" customHeight="1" x14ac:dyDescent="0.15">
      <c r="A70" s="465"/>
      <c r="B70" s="477"/>
      <c r="C70" s="466"/>
      <c r="D70" s="465"/>
      <c r="E70" s="477"/>
      <c r="F70" s="466"/>
      <c r="G70" s="465"/>
      <c r="H70" s="466"/>
      <c r="I70" s="459"/>
      <c r="J70" s="460"/>
      <c r="K70" s="461"/>
      <c r="L70" s="485"/>
      <c r="M70" s="486"/>
      <c r="N70" s="487"/>
      <c r="O70" s="496">
        <f t="shared" si="3"/>
        <v>0</v>
      </c>
      <c r="P70" s="497"/>
      <c r="Q70" s="497"/>
      <c r="R70" s="498"/>
      <c r="S70" s="465"/>
      <c r="T70" s="477"/>
      <c r="U70" s="477"/>
      <c r="V70" s="477"/>
      <c r="W70" s="466"/>
      <c r="X70" s="456"/>
      <c r="Y70" s="457"/>
      <c r="Z70" s="457"/>
      <c r="AA70" s="465"/>
      <c r="AB70" s="477"/>
      <c r="AC70" s="477"/>
      <c r="AD70" s="466"/>
      <c r="AE70" s="465"/>
      <c r="AF70" s="477"/>
      <c r="AG70" s="477"/>
      <c r="AH70" s="466"/>
      <c r="AI70" s="465"/>
      <c r="AJ70" s="477"/>
      <c r="AK70" s="466"/>
    </row>
    <row r="71" spans="1:37" ht="21" customHeight="1" x14ac:dyDescent="0.15">
      <c r="A71" s="465"/>
      <c r="B71" s="477"/>
      <c r="C71" s="466"/>
      <c r="D71" s="465"/>
      <c r="E71" s="477"/>
      <c r="F71" s="466"/>
      <c r="G71" s="465"/>
      <c r="H71" s="466"/>
      <c r="I71" s="459"/>
      <c r="J71" s="460"/>
      <c r="K71" s="461"/>
      <c r="L71" s="485"/>
      <c r="M71" s="486"/>
      <c r="N71" s="487"/>
      <c r="O71" s="496">
        <f t="shared" si="3"/>
        <v>0</v>
      </c>
      <c r="P71" s="497"/>
      <c r="Q71" s="497"/>
      <c r="R71" s="498"/>
      <c r="S71" s="465"/>
      <c r="T71" s="477"/>
      <c r="U71" s="477"/>
      <c r="V71" s="477"/>
      <c r="W71" s="466"/>
      <c r="X71" s="456"/>
      <c r="Y71" s="457"/>
      <c r="Z71" s="457"/>
      <c r="AA71" s="465"/>
      <c r="AB71" s="477"/>
      <c r="AC71" s="477"/>
      <c r="AD71" s="466"/>
      <c r="AE71" s="465"/>
      <c r="AF71" s="477"/>
      <c r="AG71" s="477"/>
      <c r="AH71" s="466"/>
      <c r="AI71" s="465"/>
      <c r="AJ71" s="477"/>
      <c r="AK71" s="466"/>
    </row>
    <row r="72" spans="1:37" ht="21" customHeight="1" x14ac:dyDescent="0.15">
      <c r="A72" s="465"/>
      <c r="B72" s="477"/>
      <c r="C72" s="466"/>
      <c r="D72" s="465"/>
      <c r="E72" s="477"/>
      <c r="F72" s="466"/>
      <c r="G72" s="465"/>
      <c r="H72" s="466"/>
      <c r="I72" s="459"/>
      <c r="J72" s="460"/>
      <c r="K72" s="461"/>
      <c r="L72" s="485"/>
      <c r="M72" s="486"/>
      <c r="N72" s="487"/>
      <c r="O72" s="496">
        <f t="shared" si="3"/>
        <v>0</v>
      </c>
      <c r="P72" s="497"/>
      <c r="Q72" s="497"/>
      <c r="R72" s="498"/>
      <c r="S72" s="465"/>
      <c r="T72" s="477"/>
      <c r="U72" s="477"/>
      <c r="V72" s="477"/>
      <c r="W72" s="466"/>
      <c r="X72" s="456"/>
      <c r="Y72" s="457"/>
      <c r="Z72" s="458"/>
      <c r="AA72" s="465"/>
      <c r="AB72" s="477"/>
      <c r="AC72" s="477"/>
      <c r="AD72" s="466"/>
      <c r="AE72" s="465"/>
      <c r="AF72" s="477"/>
      <c r="AG72" s="477"/>
      <c r="AH72" s="466"/>
      <c r="AI72" s="465"/>
      <c r="AJ72" s="477"/>
      <c r="AK72" s="466"/>
    </row>
    <row r="73" spans="1:37" ht="21" customHeight="1" x14ac:dyDescent="0.15">
      <c r="A73" s="465"/>
      <c r="B73" s="477"/>
      <c r="C73" s="466"/>
      <c r="D73" s="465"/>
      <c r="E73" s="477"/>
      <c r="F73" s="466"/>
      <c r="G73" s="465"/>
      <c r="H73" s="466"/>
      <c r="I73" s="459"/>
      <c r="J73" s="460"/>
      <c r="K73" s="461"/>
      <c r="L73" s="485"/>
      <c r="M73" s="486"/>
      <c r="N73" s="487"/>
      <c r="O73" s="496">
        <f t="shared" si="3"/>
        <v>0</v>
      </c>
      <c r="P73" s="497"/>
      <c r="Q73" s="497"/>
      <c r="R73" s="498"/>
      <c r="S73" s="465"/>
      <c r="T73" s="477"/>
      <c r="U73" s="477"/>
      <c r="V73" s="477"/>
      <c r="W73" s="466"/>
      <c r="X73" s="456"/>
      <c r="Y73" s="457"/>
      <c r="Z73" s="457"/>
      <c r="AA73" s="465"/>
      <c r="AB73" s="477"/>
      <c r="AC73" s="477"/>
      <c r="AD73" s="466"/>
      <c r="AE73" s="465"/>
      <c r="AF73" s="477"/>
      <c r="AG73" s="477"/>
      <c r="AH73" s="466"/>
      <c r="AI73" s="465"/>
      <c r="AJ73" s="477"/>
      <c r="AK73" s="466"/>
    </row>
    <row r="74" spans="1:37" ht="21" customHeight="1" x14ac:dyDescent="0.15">
      <c r="A74" s="465"/>
      <c r="B74" s="477"/>
      <c r="C74" s="466"/>
      <c r="D74" s="465"/>
      <c r="E74" s="477"/>
      <c r="F74" s="466"/>
      <c r="G74" s="465"/>
      <c r="H74" s="466"/>
      <c r="I74" s="459"/>
      <c r="J74" s="460"/>
      <c r="K74" s="461"/>
      <c r="L74" s="485"/>
      <c r="M74" s="486"/>
      <c r="N74" s="487"/>
      <c r="O74" s="496">
        <f t="shared" si="3"/>
        <v>0</v>
      </c>
      <c r="P74" s="497"/>
      <c r="Q74" s="497"/>
      <c r="R74" s="498"/>
      <c r="S74" s="465"/>
      <c r="T74" s="477"/>
      <c r="U74" s="477"/>
      <c r="V74" s="477"/>
      <c r="W74" s="466"/>
      <c r="X74" s="456"/>
      <c r="Y74" s="457"/>
      <c r="Z74" s="457"/>
      <c r="AA74" s="465"/>
      <c r="AB74" s="477"/>
      <c r="AC74" s="477"/>
      <c r="AD74" s="466"/>
      <c r="AE74" s="465"/>
      <c r="AF74" s="477"/>
      <c r="AG74" s="477"/>
      <c r="AH74" s="466"/>
      <c r="AI74" s="465"/>
      <c r="AJ74" s="477"/>
      <c r="AK74" s="466"/>
    </row>
    <row r="75" spans="1:37" ht="21" customHeight="1" x14ac:dyDescent="0.15">
      <c r="A75" s="465"/>
      <c r="B75" s="477"/>
      <c r="C75" s="466"/>
      <c r="D75" s="465"/>
      <c r="E75" s="477"/>
      <c r="F75" s="466"/>
      <c r="G75" s="465"/>
      <c r="H75" s="466"/>
      <c r="I75" s="459"/>
      <c r="J75" s="460"/>
      <c r="K75" s="461"/>
      <c r="L75" s="485"/>
      <c r="M75" s="486"/>
      <c r="N75" s="487"/>
      <c r="O75" s="496">
        <f t="shared" si="3"/>
        <v>0</v>
      </c>
      <c r="P75" s="497"/>
      <c r="Q75" s="497"/>
      <c r="R75" s="498"/>
      <c r="S75" s="465"/>
      <c r="T75" s="477"/>
      <c r="U75" s="477"/>
      <c r="V75" s="477"/>
      <c r="W75" s="466"/>
      <c r="X75" s="456"/>
      <c r="Y75" s="457"/>
      <c r="Z75" s="457"/>
      <c r="AA75" s="465"/>
      <c r="AB75" s="477"/>
      <c r="AC75" s="477"/>
      <c r="AD75" s="466"/>
      <c r="AE75" s="465"/>
      <c r="AF75" s="477"/>
      <c r="AG75" s="477"/>
      <c r="AH75" s="466"/>
      <c r="AI75" s="465"/>
      <c r="AJ75" s="477"/>
      <c r="AK75" s="466"/>
    </row>
    <row r="76" spans="1:37" ht="21" customHeight="1" x14ac:dyDescent="0.15">
      <c r="A76" s="408" t="s">
        <v>47</v>
      </c>
      <c r="B76" s="405"/>
      <c r="C76" s="405"/>
      <c r="D76" s="405"/>
      <c r="E76" s="405"/>
      <c r="F76" s="405"/>
      <c r="G76" s="405"/>
      <c r="H76" s="405"/>
      <c r="I76" s="405"/>
      <c r="J76" s="405"/>
      <c r="K76" s="405"/>
      <c r="L76" s="406"/>
      <c r="M76" s="406"/>
      <c r="N76" s="406"/>
      <c r="O76" s="405"/>
      <c r="P76" s="405"/>
      <c r="Q76" s="405"/>
      <c r="R76" s="405"/>
      <c r="S76" s="405"/>
      <c r="T76" s="405"/>
      <c r="U76" s="405"/>
      <c r="V76" s="405"/>
      <c r="W76" s="405"/>
      <c r="X76" s="407"/>
      <c r="Y76" s="407"/>
      <c r="Z76" s="407"/>
      <c r="AA76" s="405"/>
      <c r="AB76" s="405"/>
      <c r="AC76" s="405"/>
      <c r="AD76" s="405"/>
      <c r="AE76" s="405"/>
      <c r="AF76" s="405"/>
      <c r="AG76" s="405"/>
      <c r="AH76" s="405"/>
      <c r="AI76" s="405"/>
      <c r="AJ76" s="405"/>
      <c r="AK76" s="405"/>
    </row>
    <row r="77" spans="1:37" ht="21" customHeight="1" x14ac:dyDescent="0.15">
      <c r="A77" s="409" t="s">
        <v>385</v>
      </c>
      <c r="B77" s="55"/>
    </row>
  </sheetData>
  <sheetProtection sheet="1" objects="1" scenarios="1"/>
  <mergeCells count="615">
    <mergeCell ref="P8:R8"/>
    <mergeCell ref="S8:W8"/>
    <mergeCell ref="X8:AH8"/>
    <mergeCell ref="S9:W9"/>
    <mergeCell ref="X9:AH9"/>
    <mergeCell ref="A14:D14"/>
    <mergeCell ref="F14:AJ14"/>
    <mergeCell ref="AD1:AE1"/>
    <mergeCell ref="AF1:AG1"/>
    <mergeCell ref="AH1:AI1"/>
    <mergeCell ref="AJ1:AK1"/>
    <mergeCell ref="C3:AH3"/>
    <mergeCell ref="S7:W7"/>
    <mergeCell ref="X7:AJ7"/>
    <mergeCell ref="C11:D11"/>
    <mergeCell ref="E11:F11"/>
    <mergeCell ref="G11:H11"/>
    <mergeCell ref="I11:J11"/>
    <mergeCell ref="A16:C16"/>
    <mergeCell ref="D16:F16"/>
    <mergeCell ref="G16:H16"/>
    <mergeCell ref="I16:K16"/>
    <mergeCell ref="L16:N16"/>
    <mergeCell ref="A15:C15"/>
    <mergeCell ref="D15:F15"/>
    <mergeCell ref="G15:H15"/>
    <mergeCell ref="I15:K15"/>
    <mergeCell ref="L15:N15"/>
    <mergeCell ref="O16:R16"/>
    <mergeCell ref="S16:W16"/>
    <mergeCell ref="X16:Z16"/>
    <mergeCell ref="AA16:AD16"/>
    <mergeCell ref="AE16:AH16"/>
    <mergeCell ref="AI16:AK16"/>
    <mergeCell ref="S15:W15"/>
    <mergeCell ref="X15:Z15"/>
    <mergeCell ref="AA15:AD15"/>
    <mergeCell ref="AE15:AH15"/>
    <mergeCell ref="AI15:AK15"/>
    <mergeCell ref="O15:R15"/>
    <mergeCell ref="A18:C18"/>
    <mergeCell ref="D18:F18"/>
    <mergeCell ref="G18:H18"/>
    <mergeCell ref="I18:K18"/>
    <mergeCell ref="L18:N18"/>
    <mergeCell ref="A17:C17"/>
    <mergeCell ref="D17:F17"/>
    <mergeCell ref="G17:H17"/>
    <mergeCell ref="I17:K17"/>
    <mergeCell ref="L17:N17"/>
    <mergeCell ref="O18:R18"/>
    <mergeCell ref="S18:W18"/>
    <mergeCell ref="X18:Z18"/>
    <mergeCell ref="AA18:AD18"/>
    <mergeCell ref="AE18:AH18"/>
    <mergeCell ref="AI18:AK18"/>
    <mergeCell ref="S17:W17"/>
    <mergeCell ref="X17:Z17"/>
    <mergeCell ref="AA17:AD17"/>
    <mergeCell ref="AE17:AH17"/>
    <mergeCell ref="AI17:AK17"/>
    <mergeCell ref="O17:R17"/>
    <mergeCell ref="A20:C20"/>
    <mergeCell ref="D20:F20"/>
    <mergeCell ref="G20:H20"/>
    <mergeCell ref="I20:K20"/>
    <mergeCell ref="L20:N20"/>
    <mergeCell ref="A19:C19"/>
    <mergeCell ref="D19:F19"/>
    <mergeCell ref="G19:H19"/>
    <mergeCell ref="I19:K19"/>
    <mergeCell ref="L19:N19"/>
    <mergeCell ref="O20:R20"/>
    <mergeCell ref="S20:W20"/>
    <mergeCell ref="X20:Z20"/>
    <mergeCell ref="AA20:AD20"/>
    <mergeCell ref="AE20:AH20"/>
    <mergeCell ref="AI20:AK20"/>
    <mergeCell ref="S19:W19"/>
    <mergeCell ref="X19:Z19"/>
    <mergeCell ref="AA19:AD19"/>
    <mergeCell ref="AE19:AH19"/>
    <mergeCell ref="AI19:AK19"/>
    <mergeCell ref="O19:R19"/>
    <mergeCell ref="A22:C22"/>
    <mergeCell ref="D22:F22"/>
    <mergeCell ref="G22:H22"/>
    <mergeCell ref="I22:K22"/>
    <mergeCell ref="L22:N22"/>
    <mergeCell ref="A21:C21"/>
    <mergeCell ref="D21:F21"/>
    <mergeCell ref="G21:H21"/>
    <mergeCell ref="I21:K21"/>
    <mergeCell ref="L21:N21"/>
    <mergeCell ref="O22:R22"/>
    <mergeCell ref="S22:W22"/>
    <mergeCell ref="X22:Z22"/>
    <mergeCell ref="AA22:AD22"/>
    <mergeCell ref="AE22:AH22"/>
    <mergeCell ref="AI22:AK22"/>
    <mergeCell ref="S21:W21"/>
    <mergeCell ref="X21:Z21"/>
    <mergeCell ref="AA21:AD21"/>
    <mergeCell ref="AE21:AH21"/>
    <mergeCell ref="AI21:AK21"/>
    <mergeCell ref="O21:R21"/>
    <mergeCell ref="A24:C24"/>
    <mergeCell ref="D24:F24"/>
    <mergeCell ref="G24:H24"/>
    <mergeCell ref="I24:K24"/>
    <mergeCell ref="L24:N24"/>
    <mergeCell ref="A23:C23"/>
    <mergeCell ref="D23:F23"/>
    <mergeCell ref="G23:H23"/>
    <mergeCell ref="I23:K23"/>
    <mergeCell ref="L23:N23"/>
    <mergeCell ref="O24:R24"/>
    <mergeCell ref="S24:W24"/>
    <mergeCell ref="X24:Z24"/>
    <mergeCell ref="AA24:AD24"/>
    <mergeCell ref="AE24:AH24"/>
    <mergeCell ref="AI24:AK24"/>
    <mergeCell ref="S23:W23"/>
    <mergeCell ref="X23:Z23"/>
    <mergeCell ref="AA23:AD23"/>
    <mergeCell ref="AE23:AH23"/>
    <mergeCell ref="AI23:AK23"/>
    <mergeCell ref="O23:R23"/>
    <mergeCell ref="A26:C26"/>
    <mergeCell ref="D26:F26"/>
    <mergeCell ref="G26:H26"/>
    <mergeCell ref="I26:K26"/>
    <mergeCell ref="L26:N26"/>
    <mergeCell ref="A25:C25"/>
    <mergeCell ref="D25:F25"/>
    <mergeCell ref="G25:H25"/>
    <mergeCell ref="I25:K25"/>
    <mergeCell ref="L25:N25"/>
    <mergeCell ref="O26:R26"/>
    <mergeCell ref="S26:W26"/>
    <mergeCell ref="X26:Z26"/>
    <mergeCell ref="AA26:AD26"/>
    <mergeCell ref="AE26:AH26"/>
    <mergeCell ref="AI26:AK26"/>
    <mergeCell ref="S25:W25"/>
    <mergeCell ref="X25:Z25"/>
    <mergeCell ref="AA25:AD25"/>
    <mergeCell ref="AE25:AH25"/>
    <mergeCell ref="AI25:AK25"/>
    <mergeCell ref="O25:R25"/>
    <mergeCell ref="A28:C28"/>
    <mergeCell ref="D28:F28"/>
    <mergeCell ref="G28:H28"/>
    <mergeCell ref="I28:K28"/>
    <mergeCell ref="L28:N28"/>
    <mergeCell ref="A27:C27"/>
    <mergeCell ref="D27:F27"/>
    <mergeCell ref="G27:H27"/>
    <mergeCell ref="I27:K27"/>
    <mergeCell ref="L27:N27"/>
    <mergeCell ref="O28:R28"/>
    <mergeCell ref="S28:W28"/>
    <mergeCell ref="X28:Z28"/>
    <mergeCell ref="AA28:AD28"/>
    <mergeCell ref="AE28:AH28"/>
    <mergeCell ref="AI28:AK28"/>
    <mergeCell ref="S27:W27"/>
    <mergeCell ref="X27:Z27"/>
    <mergeCell ref="AA27:AD27"/>
    <mergeCell ref="AE27:AH27"/>
    <mergeCell ref="AI27:AK27"/>
    <mergeCell ref="O27:R27"/>
    <mergeCell ref="A30:C30"/>
    <mergeCell ref="D30:F30"/>
    <mergeCell ref="G30:H30"/>
    <mergeCell ref="I30:K30"/>
    <mergeCell ref="L30:N30"/>
    <mergeCell ref="A29:C29"/>
    <mergeCell ref="D29:F29"/>
    <mergeCell ref="G29:H29"/>
    <mergeCell ref="I29:K29"/>
    <mergeCell ref="L29:N29"/>
    <mergeCell ref="O30:R30"/>
    <mergeCell ref="S30:W30"/>
    <mergeCell ref="X30:Z30"/>
    <mergeCell ref="AA30:AD30"/>
    <mergeCell ref="AE30:AH30"/>
    <mergeCell ref="AI30:AK30"/>
    <mergeCell ref="S29:W29"/>
    <mergeCell ref="X29:Z29"/>
    <mergeCell ref="AA29:AD29"/>
    <mergeCell ref="AE29:AH29"/>
    <mergeCell ref="AI29:AK29"/>
    <mergeCell ref="O29:R29"/>
    <mergeCell ref="A32:C32"/>
    <mergeCell ref="D32:F32"/>
    <mergeCell ref="G32:H32"/>
    <mergeCell ref="I32:K32"/>
    <mergeCell ref="L32:N32"/>
    <mergeCell ref="A31:C31"/>
    <mergeCell ref="D31:F31"/>
    <mergeCell ref="G31:H31"/>
    <mergeCell ref="I31:K31"/>
    <mergeCell ref="L31:N31"/>
    <mergeCell ref="O32:R32"/>
    <mergeCell ref="S32:W32"/>
    <mergeCell ref="X32:Z32"/>
    <mergeCell ref="AA32:AD32"/>
    <mergeCell ref="AE32:AH32"/>
    <mergeCell ref="AI32:AK32"/>
    <mergeCell ref="S31:W31"/>
    <mergeCell ref="X31:Z31"/>
    <mergeCell ref="AA31:AD31"/>
    <mergeCell ref="AE31:AH31"/>
    <mergeCell ref="AI31:AK31"/>
    <mergeCell ref="O31:R31"/>
    <mergeCell ref="A34:C34"/>
    <mergeCell ref="D34:F34"/>
    <mergeCell ref="G34:H34"/>
    <mergeCell ref="I34:K34"/>
    <mergeCell ref="L34:N34"/>
    <mergeCell ref="A33:C33"/>
    <mergeCell ref="D33:F33"/>
    <mergeCell ref="G33:H33"/>
    <mergeCell ref="I33:K33"/>
    <mergeCell ref="L33:N33"/>
    <mergeCell ref="O34:R34"/>
    <mergeCell ref="S34:W34"/>
    <mergeCell ref="X34:Z34"/>
    <mergeCell ref="AA34:AD34"/>
    <mergeCell ref="AE34:AH34"/>
    <mergeCell ref="AI34:AK34"/>
    <mergeCell ref="S33:W33"/>
    <mergeCell ref="X33:Z33"/>
    <mergeCell ref="AA33:AD33"/>
    <mergeCell ref="AE33:AH33"/>
    <mergeCell ref="AI33:AK33"/>
    <mergeCell ref="O33:R33"/>
    <mergeCell ref="A36:C36"/>
    <mergeCell ref="D36:F36"/>
    <mergeCell ref="G36:H36"/>
    <mergeCell ref="I36:K36"/>
    <mergeCell ref="L36:N36"/>
    <mergeCell ref="A35:C35"/>
    <mergeCell ref="D35:F35"/>
    <mergeCell ref="G35:H35"/>
    <mergeCell ref="I35:K35"/>
    <mergeCell ref="L35:N35"/>
    <mergeCell ref="O36:R36"/>
    <mergeCell ref="S36:W36"/>
    <mergeCell ref="X36:Z36"/>
    <mergeCell ref="AA36:AD36"/>
    <mergeCell ref="AE36:AH36"/>
    <mergeCell ref="AI36:AK36"/>
    <mergeCell ref="S35:W35"/>
    <mergeCell ref="X35:Z35"/>
    <mergeCell ref="AA35:AD35"/>
    <mergeCell ref="AE35:AH35"/>
    <mergeCell ref="AI35:AK35"/>
    <mergeCell ref="O35:R35"/>
    <mergeCell ref="S37:W37"/>
    <mergeCell ref="X37:Z37"/>
    <mergeCell ref="AA37:AD37"/>
    <mergeCell ref="AE37:AH37"/>
    <mergeCell ref="AI37:AK37"/>
    <mergeCell ref="O37:R37"/>
    <mergeCell ref="A37:C37"/>
    <mergeCell ref="D37:F37"/>
    <mergeCell ref="G37:H37"/>
    <mergeCell ref="I37:K37"/>
    <mergeCell ref="L37:N37"/>
    <mergeCell ref="C42:AH42"/>
    <mergeCell ref="A44:D44"/>
    <mergeCell ref="F44:AJ44"/>
    <mergeCell ref="A45:C45"/>
    <mergeCell ref="D45:F45"/>
    <mergeCell ref="G45:H45"/>
    <mergeCell ref="I45:K45"/>
    <mergeCell ref="L45:N45"/>
    <mergeCell ref="O45:R45"/>
    <mergeCell ref="S45:W45"/>
    <mergeCell ref="A47:C47"/>
    <mergeCell ref="D47:F47"/>
    <mergeCell ref="G47:H47"/>
    <mergeCell ref="I47:K47"/>
    <mergeCell ref="L47:N47"/>
    <mergeCell ref="X45:Z45"/>
    <mergeCell ref="AA45:AD45"/>
    <mergeCell ref="AE45:AH45"/>
    <mergeCell ref="AI45:AK45"/>
    <mergeCell ref="A46:C46"/>
    <mergeCell ref="D46:F46"/>
    <mergeCell ref="G46:H46"/>
    <mergeCell ref="I46:K46"/>
    <mergeCell ref="L46:N46"/>
    <mergeCell ref="O46:R46"/>
    <mergeCell ref="O47:R47"/>
    <mergeCell ref="S47:W47"/>
    <mergeCell ref="X47:Z47"/>
    <mergeCell ref="AA47:AD47"/>
    <mergeCell ref="AE47:AH47"/>
    <mergeCell ref="AI47:AK47"/>
    <mergeCell ref="S46:W46"/>
    <mergeCell ref="X46:Z46"/>
    <mergeCell ref="AA46:AD46"/>
    <mergeCell ref="AE46:AH46"/>
    <mergeCell ref="AI46:AK46"/>
    <mergeCell ref="A49:C49"/>
    <mergeCell ref="D49:F49"/>
    <mergeCell ref="G49:H49"/>
    <mergeCell ref="I49:K49"/>
    <mergeCell ref="L49:N49"/>
    <mergeCell ref="A48:C48"/>
    <mergeCell ref="D48:F48"/>
    <mergeCell ref="G48:H48"/>
    <mergeCell ref="I48:K48"/>
    <mergeCell ref="L48:N48"/>
    <mergeCell ref="O49:R49"/>
    <mergeCell ref="S49:W49"/>
    <mergeCell ref="X49:Z49"/>
    <mergeCell ref="AA49:AD49"/>
    <mergeCell ref="AE49:AH49"/>
    <mergeCell ref="AI49:AK49"/>
    <mergeCell ref="S48:W48"/>
    <mergeCell ref="X48:Z48"/>
    <mergeCell ref="AA48:AD48"/>
    <mergeCell ref="AE48:AH48"/>
    <mergeCell ref="AI48:AK48"/>
    <mergeCell ref="O48:R48"/>
    <mergeCell ref="A51:C51"/>
    <mergeCell ref="D51:F51"/>
    <mergeCell ref="G51:H51"/>
    <mergeCell ref="I51:K51"/>
    <mergeCell ref="L51:N51"/>
    <mergeCell ref="A50:C50"/>
    <mergeCell ref="D50:F50"/>
    <mergeCell ref="G50:H50"/>
    <mergeCell ref="I50:K50"/>
    <mergeCell ref="L50:N50"/>
    <mergeCell ref="O51:R51"/>
    <mergeCell ref="S51:W51"/>
    <mergeCell ref="X51:Z51"/>
    <mergeCell ref="AA51:AD51"/>
    <mergeCell ref="AE51:AH51"/>
    <mergeCell ref="AI51:AK51"/>
    <mergeCell ref="S50:W50"/>
    <mergeCell ref="X50:Z50"/>
    <mergeCell ref="AA50:AD50"/>
    <mergeCell ref="AE50:AH50"/>
    <mergeCell ref="AI50:AK50"/>
    <mergeCell ref="O50:R50"/>
    <mergeCell ref="A53:C53"/>
    <mergeCell ref="D53:F53"/>
    <mergeCell ref="G53:H53"/>
    <mergeCell ref="I53:K53"/>
    <mergeCell ref="L53:N53"/>
    <mergeCell ref="A52:C52"/>
    <mergeCell ref="D52:F52"/>
    <mergeCell ref="G52:H52"/>
    <mergeCell ref="I52:K52"/>
    <mergeCell ref="L52:N52"/>
    <mergeCell ref="O53:R53"/>
    <mergeCell ref="S53:W53"/>
    <mergeCell ref="X53:Z53"/>
    <mergeCell ref="AA53:AD53"/>
    <mergeCell ref="AE53:AH53"/>
    <mergeCell ref="AI53:AK53"/>
    <mergeCell ref="S52:W52"/>
    <mergeCell ref="X52:Z52"/>
    <mergeCell ref="AA52:AD52"/>
    <mergeCell ref="AE52:AH52"/>
    <mergeCell ref="AI52:AK52"/>
    <mergeCell ref="O52:R52"/>
    <mergeCell ref="A55:C55"/>
    <mergeCell ref="D55:F55"/>
    <mergeCell ref="G55:H55"/>
    <mergeCell ref="I55:K55"/>
    <mergeCell ref="L55:N55"/>
    <mergeCell ref="A54:C54"/>
    <mergeCell ref="D54:F54"/>
    <mergeCell ref="G54:H54"/>
    <mergeCell ref="I54:K54"/>
    <mergeCell ref="L54:N54"/>
    <mergeCell ref="O55:R55"/>
    <mergeCell ref="S55:W55"/>
    <mergeCell ref="X55:Z55"/>
    <mergeCell ref="AA55:AD55"/>
    <mergeCell ref="AE55:AH55"/>
    <mergeCell ref="AI55:AK55"/>
    <mergeCell ref="S54:W54"/>
    <mergeCell ref="X54:Z54"/>
    <mergeCell ref="AA54:AD54"/>
    <mergeCell ref="AE54:AH54"/>
    <mergeCell ref="AI54:AK54"/>
    <mergeCell ref="O54:R54"/>
    <mergeCell ref="A57:C57"/>
    <mergeCell ref="D57:F57"/>
    <mergeCell ref="G57:H57"/>
    <mergeCell ref="I57:K57"/>
    <mergeCell ref="L57:N57"/>
    <mergeCell ref="A56:C56"/>
    <mergeCell ref="D56:F56"/>
    <mergeCell ref="G56:H56"/>
    <mergeCell ref="I56:K56"/>
    <mergeCell ref="L56:N56"/>
    <mergeCell ref="O57:R57"/>
    <mergeCell ref="S57:W57"/>
    <mergeCell ref="X57:Z57"/>
    <mergeCell ref="AA57:AD57"/>
    <mergeCell ref="AE57:AH57"/>
    <mergeCell ref="AI57:AK57"/>
    <mergeCell ref="S56:W56"/>
    <mergeCell ref="X56:Z56"/>
    <mergeCell ref="AA56:AD56"/>
    <mergeCell ref="AE56:AH56"/>
    <mergeCell ref="AI56:AK56"/>
    <mergeCell ref="O56:R56"/>
    <mergeCell ref="A59:C59"/>
    <mergeCell ref="D59:F59"/>
    <mergeCell ref="G59:H59"/>
    <mergeCell ref="I59:K59"/>
    <mergeCell ref="L59:N59"/>
    <mergeCell ref="A58:C58"/>
    <mergeCell ref="D58:F58"/>
    <mergeCell ref="G58:H58"/>
    <mergeCell ref="I58:K58"/>
    <mergeCell ref="L58:N58"/>
    <mergeCell ref="O59:R59"/>
    <mergeCell ref="S59:W59"/>
    <mergeCell ref="X59:Z59"/>
    <mergeCell ref="AA59:AD59"/>
    <mergeCell ref="AE59:AH59"/>
    <mergeCell ref="AI59:AK59"/>
    <mergeCell ref="S58:W58"/>
    <mergeCell ref="X58:Z58"/>
    <mergeCell ref="AA58:AD58"/>
    <mergeCell ref="AE58:AH58"/>
    <mergeCell ref="AI58:AK58"/>
    <mergeCell ref="O58:R58"/>
    <mergeCell ref="A61:C61"/>
    <mergeCell ref="D61:F61"/>
    <mergeCell ref="G61:H61"/>
    <mergeCell ref="I61:K61"/>
    <mergeCell ref="L61:N61"/>
    <mergeCell ref="A60:C60"/>
    <mergeCell ref="D60:F60"/>
    <mergeCell ref="G60:H60"/>
    <mergeCell ref="I60:K60"/>
    <mergeCell ref="L60:N60"/>
    <mergeCell ref="O61:R61"/>
    <mergeCell ref="S61:W61"/>
    <mergeCell ref="X61:Z61"/>
    <mergeCell ref="AA61:AD61"/>
    <mergeCell ref="AE61:AH61"/>
    <mergeCell ref="AI61:AK61"/>
    <mergeCell ref="S60:W60"/>
    <mergeCell ref="X60:Z60"/>
    <mergeCell ref="AA60:AD60"/>
    <mergeCell ref="AE60:AH60"/>
    <mergeCell ref="AI60:AK60"/>
    <mergeCell ref="O60:R60"/>
    <mergeCell ref="A63:C63"/>
    <mergeCell ref="D63:F63"/>
    <mergeCell ref="G63:H63"/>
    <mergeCell ref="I63:K63"/>
    <mergeCell ref="L63:N63"/>
    <mergeCell ref="A62:C62"/>
    <mergeCell ref="D62:F62"/>
    <mergeCell ref="G62:H62"/>
    <mergeCell ref="I62:K62"/>
    <mergeCell ref="L62:N62"/>
    <mergeCell ref="O63:R63"/>
    <mergeCell ref="S63:W63"/>
    <mergeCell ref="X63:Z63"/>
    <mergeCell ref="AA63:AD63"/>
    <mergeCell ref="AE63:AH63"/>
    <mergeCell ref="AI63:AK63"/>
    <mergeCell ref="S62:W62"/>
    <mergeCell ref="X62:Z62"/>
    <mergeCell ref="AA62:AD62"/>
    <mergeCell ref="AE62:AH62"/>
    <mergeCell ref="AI62:AK62"/>
    <mergeCell ref="O62:R62"/>
    <mergeCell ref="A65:C65"/>
    <mergeCell ref="D65:F65"/>
    <mergeCell ref="G65:H65"/>
    <mergeCell ref="I65:K65"/>
    <mergeCell ref="L65:N65"/>
    <mergeCell ref="A64:C64"/>
    <mergeCell ref="D64:F64"/>
    <mergeCell ref="G64:H64"/>
    <mergeCell ref="I64:K64"/>
    <mergeCell ref="L64:N64"/>
    <mergeCell ref="O65:R65"/>
    <mergeCell ref="S65:W65"/>
    <mergeCell ref="X65:Z65"/>
    <mergeCell ref="AA65:AD65"/>
    <mergeCell ref="AE65:AH65"/>
    <mergeCell ref="AI65:AK65"/>
    <mergeCell ref="S64:W64"/>
    <mergeCell ref="X64:Z64"/>
    <mergeCell ref="AA64:AD64"/>
    <mergeCell ref="AE64:AH64"/>
    <mergeCell ref="AI64:AK64"/>
    <mergeCell ref="O64:R64"/>
    <mergeCell ref="A67:C67"/>
    <mergeCell ref="D67:F67"/>
    <mergeCell ref="G67:H67"/>
    <mergeCell ref="I67:K67"/>
    <mergeCell ref="L67:N67"/>
    <mergeCell ref="A66:C66"/>
    <mergeCell ref="D66:F66"/>
    <mergeCell ref="G66:H66"/>
    <mergeCell ref="I66:K66"/>
    <mergeCell ref="L66:N66"/>
    <mergeCell ref="O67:R67"/>
    <mergeCell ref="S67:W67"/>
    <mergeCell ref="X67:Z67"/>
    <mergeCell ref="AA67:AD67"/>
    <mergeCell ref="AE67:AH67"/>
    <mergeCell ref="AI67:AK67"/>
    <mergeCell ref="S66:W66"/>
    <mergeCell ref="X66:Z66"/>
    <mergeCell ref="AA66:AD66"/>
    <mergeCell ref="AE66:AH66"/>
    <mergeCell ref="AI66:AK66"/>
    <mergeCell ref="O66:R66"/>
    <mergeCell ref="A69:C69"/>
    <mergeCell ref="D69:F69"/>
    <mergeCell ref="G69:H69"/>
    <mergeCell ref="I69:K69"/>
    <mergeCell ref="L69:N69"/>
    <mergeCell ref="A68:C68"/>
    <mergeCell ref="D68:F68"/>
    <mergeCell ref="G68:H68"/>
    <mergeCell ref="I68:K68"/>
    <mergeCell ref="L68:N68"/>
    <mergeCell ref="O69:R69"/>
    <mergeCell ref="S69:W69"/>
    <mergeCell ref="X69:Z69"/>
    <mergeCell ref="AA69:AD69"/>
    <mergeCell ref="AE69:AH69"/>
    <mergeCell ref="AI69:AK69"/>
    <mergeCell ref="S68:W68"/>
    <mergeCell ref="X68:Z68"/>
    <mergeCell ref="AA68:AD68"/>
    <mergeCell ref="AE68:AH68"/>
    <mergeCell ref="AI68:AK68"/>
    <mergeCell ref="O68:R68"/>
    <mergeCell ref="A71:C71"/>
    <mergeCell ref="D71:F71"/>
    <mergeCell ref="G71:H71"/>
    <mergeCell ref="I71:K71"/>
    <mergeCell ref="L71:N71"/>
    <mergeCell ref="A70:C70"/>
    <mergeCell ref="D70:F70"/>
    <mergeCell ref="G70:H70"/>
    <mergeCell ref="I70:K70"/>
    <mergeCell ref="L70:N70"/>
    <mergeCell ref="O71:R71"/>
    <mergeCell ref="S71:W71"/>
    <mergeCell ref="X71:Z71"/>
    <mergeCell ref="AA71:AD71"/>
    <mergeCell ref="AE71:AH71"/>
    <mergeCell ref="AI71:AK71"/>
    <mergeCell ref="S70:W70"/>
    <mergeCell ref="X70:Z70"/>
    <mergeCell ref="AA70:AD70"/>
    <mergeCell ref="AE70:AH70"/>
    <mergeCell ref="AI70:AK70"/>
    <mergeCell ref="O70:R70"/>
    <mergeCell ref="A73:C73"/>
    <mergeCell ref="D73:F73"/>
    <mergeCell ref="G73:H73"/>
    <mergeCell ref="I73:K73"/>
    <mergeCell ref="L73:N73"/>
    <mergeCell ref="A72:C72"/>
    <mergeCell ref="D72:F72"/>
    <mergeCell ref="G72:H72"/>
    <mergeCell ref="I72:K72"/>
    <mergeCell ref="L72:N72"/>
    <mergeCell ref="O73:R73"/>
    <mergeCell ref="S73:W73"/>
    <mergeCell ref="X73:Z73"/>
    <mergeCell ref="AA73:AD73"/>
    <mergeCell ref="AE73:AH73"/>
    <mergeCell ref="AI73:AK73"/>
    <mergeCell ref="S72:W72"/>
    <mergeCell ref="X72:Z72"/>
    <mergeCell ref="AA72:AD72"/>
    <mergeCell ref="AE72:AH72"/>
    <mergeCell ref="AI72:AK72"/>
    <mergeCell ref="O72:R72"/>
    <mergeCell ref="AE74:AH74"/>
    <mergeCell ref="AI74:AK74"/>
    <mergeCell ref="O74:R74"/>
    <mergeCell ref="A75:C75"/>
    <mergeCell ref="D75:F75"/>
    <mergeCell ref="G75:H75"/>
    <mergeCell ref="I75:K75"/>
    <mergeCell ref="L75:N75"/>
    <mergeCell ref="A74:C74"/>
    <mergeCell ref="D74:F74"/>
    <mergeCell ref="G74:H74"/>
    <mergeCell ref="I74:K74"/>
    <mergeCell ref="L74:N74"/>
    <mergeCell ref="O75:R75"/>
    <mergeCell ref="S75:W75"/>
    <mergeCell ref="X75:Z75"/>
    <mergeCell ref="AA75:AD75"/>
    <mergeCell ref="AE75:AH75"/>
    <mergeCell ref="AI75:AK75"/>
    <mergeCell ref="S74:W74"/>
    <mergeCell ref="X74:Z74"/>
    <mergeCell ref="AA74:AD74"/>
  </mergeCells>
  <phoneticPr fontId="4"/>
  <pageMargins left="0.6692913385826772" right="0.66929133858267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
  <sheetViews>
    <sheetView showGridLines="0" view="pageLayout" zoomScaleNormal="100" workbookViewId="0"/>
  </sheetViews>
  <sheetFormatPr defaultColWidth="1.69921875" defaultRowHeight="21" customHeight="1" x14ac:dyDescent="0.15"/>
  <cols>
    <col min="1" max="16384" width="1.69921875" style="81"/>
  </cols>
  <sheetData>
    <row r="1" spans="1:36" ht="16.5" customHeight="1" x14ac:dyDescent="0.15">
      <c r="A1" s="80" t="s">
        <v>82</v>
      </c>
      <c r="AC1" s="493" t="s">
        <v>53</v>
      </c>
      <c r="AD1" s="493"/>
      <c r="AE1" s="494"/>
      <c r="AF1" s="494"/>
      <c r="AG1" s="354" t="s">
        <v>54</v>
      </c>
      <c r="AH1" s="495"/>
      <c r="AI1" s="495"/>
      <c r="AJ1" s="354" t="s">
        <v>55</v>
      </c>
    </row>
    <row r="2" spans="1:36" ht="16.5" customHeight="1" x14ac:dyDescent="0.15">
      <c r="AC2" s="520" t="s">
        <v>1</v>
      </c>
      <c r="AD2" s="520"/>
      <c r="AE2" s="521" t="s">
        <v>83</v>
      </c>
      <c r="AF2" s="521"/>
      <c r="AG2" s="522" t="s">
        <v>84</v>
      </c>
      <c r="AH2" s="522"/>
      <c r="AI2" s="523" t="s">
        <v>85</v>
      </c>
      <c r="AJ2" s="523"/>
    </row>
    <row r="4" spans="1:36" ht="21" customHeight="1" x14ac:dyDescent="0.15">
      <c r="B4" s="82"/>
      <c r="C4" s="82"/>
      <c r="D4" s="82"/>
      <c r="E4" s="82"/>
      <c r="F4" s="82"/>
      <c r="G4" s="82"/>
      <c r="H4" s="83"/>
      <c r="I4" s="83"/>
      <c r="J4" s="83"/>
      <c r="K4" s="83"/>
      <c r="L4" s="83"/>
      <c r="M4" s="83"/>
      <c r="N4" s="83"/>
      <c r="O4" s="83"/>
      <c r="P4" s="83"/>
      <c r="Q4" s="83"/>
      <c r="R4" s="83"/>
      <c r="S4" s="83"/>
      <c r="T4" s="83"/>
      <c r="U4" s="83"/>
    </row>
    <row r="5" spans="1:36" ht="21" customHeight="1" x14ac:dyDescent="0.15">
      <c r="B5" s="82"/>
      <c r="C5" s="519" t="s">
        <v>86</v>
      </c>
      <c r="D5" s="519"/>
      <c r="E5" s="519"/>
      <c r="F5" s="519"/>
      <c r="G5" s="519"/>
      <c r="H5" s="519"/>
      <c r="I5" s="519"/>
      <c r="J5" s="519"/>
      <c r="K5" s="519"/>
      <c r="L5" s="519"/>
      <c r="M5" s="519"/>
      <c r="N5" s="519"/>
      <c r="O5" s="519"/>
      <c r="P5" s="82"/>
      <c r="Q5" s="82"/>
      <c r="R5" s="83"/>
      <c r="S5" s="83"/>
      <c r="T5" s="83"/>
    </row>
    <row r="6" spans="1:36" ht="21" customHeight="1" x14ac:dyDescent="0.15">
      <c r="B6" s="82"/>
      <c r="C6" s="519" t="s">
        <v>87</v>
      </c>
      <c r="D6" s="519"/>
      <c r="E6" s="519"/>
      <c r="F6" s="519"/>
      <c r="G6" s="519"/>
      <c r="H6" s="519"/>
      <c r="I6" s="519"/>
      <c r="J6" s="519"/>
      <c r="K6" s="519"/>
      <c r="L6" s="519"/>
      <c r="M6" s="519"/>
      <c r="N6" s="519"/>
      <c r="O6" s="519"/>
      <c r="P6" s="82"/>
      <c r="Q6" s="84" t="s">
        <v>58</v>
      </c>
      <c r="R6" s="84"/>
    </row>
    <row r="7" spans="1:36" ht="27" customHeight="1" x14ac:dyDescent="0.15">
      <c r="Q7" s="82"/>
      <c r="R7" s="82"/>
      <c r="S7" s="82"/>
      <c r="T7" s="82"/>
      <c r="U7" s="82"/>
      <c r="V7" s="82"/>
      <c r="W7" s="83"/>
      <c r="X7" s="83"/>
      <c r="Y7" s="83"/>
      <c r="Z7" s="83"/>
      <c r="AA7" s="83"/>
      <c r="AB7" s="83"/>
      <c r="AC7" s="83"/>
      <c r="AD7" s="83"/>
      <c r="AE7" s="83"/>
      <c r="AF7" s="83"/>
      <c r="AG7" s="83"/>
    </row>
    <row r="8" spans="1:36" ht="21" customHeight="1" x14ac:dyDescent="0.15">
      <c r="Q8" s="82"/>
      <c r="R8" s="82"/>
      <c r="S8" s="82"/>
      <c r="T8" s="82"/>
      <c r="U8" s="82"/>
      <c r="V8" s="451" t="s">
        <v>5</v>
      </c>
      <c r="W8" s="451"/>
      <c r="X8" s="451"/>
      <c r="Y8" s="451"/>
      <c r="Z8" s="451"/>
      <c r="AA8" s="451"/>
      <c r="AB8" s="690"/>
      <c r="AC8" s="690"/>
      <c r="AD8" s="690"/>
      <c r="AE8" s="690"/>
      <c r="AF8" s="690"/>
      <c r="AG8" s="690"/>
      <c r="AH8" s="83"/>
      <c r="AI8" s="355" t="s">
        <v>11</v>
      </c>
      <c r="AJ8" s="83"/>
    </row>
    <row r="9" spans="1:36" ht="21" customHeight="1" x14ac:dyDescent="0.15">
      <c r="Q9" s="82"/>
      <c r="R9" s="82"/>
      <c r="S9" s="82"/>
      <c r="T9" s="82"/>
      <c r="U9" s="82"/>
      <c r="V9" s="82"/>
      <c r="W9" s="83"/>
      <c r="X9" s="83"/>
      <c r="Y9" s="83"/>
      <c r="Z9" s="83"/>
      <c r="AA9" s="83"/>
      <c r="AB9" s="83"/>
      <c r="AC9" s="83"/>
      <c r="AD9" s="83"/>
      <c r="AE9" s="83"/>
      <c r="AF9" s="83"/>
      <c r="AG9" s="85"/>
    </row>
    <row r="11" spans="1:36" ht="24" customHeight="1" x14ac:dyDescent="0.15">
      <c r="D11" s="86" t="s">
        <v>88</v>
      </c>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row>
    <row r="12" spans="1:36" ht="21" customHeight="1" x14ac:dyDescent="0.15">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row>
    <row r="13" spans="1:36" ht="21" customHeight="1" x14ac:dyDescent="0.15">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row>
    <row r="14" spans="1:36" ht="21" customHeight="1" x14ac:dyDescent="0.15">
      <c r="D14" s="88"/>
      <c r="E14" s="88" t="s">
        <v>89</v>
      </c>
      <c r="G14" s="516" t="s">
        <v>2</v>
      </c>
      <c r="H14" s="516"/>
      <c r="I14" s="517" t="s">
        <v>3</v>
      </c>
      <c r="J14" s="517"/>
      <c r="K14" s="511" t="s">
        <v>4</v>
      </c>
      <c r="L14" s="511"/>
      <c r="M14" s="89" t="s">
        <v>90</v>
      </c>
      <c r="N14" s="89"/>
      <c r="O14" s="89"/>
      <c r="P14" s="89"/>
      <c r="Q14" s="89"/>
      <c r="R14" s="89"/>
      <c r="S14" s="89"/>
      <c r="T14" s="89"/>
      <c r="U14" s="89"/>
      <c r="V14" s="89"/>
      <c r="W14" s="89"/>
      <c r="X14" s="89"/>
      <c r="Y14" s="89"/>
      <c r="Z14" s="89"/>
      <c r="AA14" s="89"/>
      <c r="AB14" s="89"/>
      <c r="AC14" s="89"/>
      <c r="AD14" s="89"/>
      <c r="AE14" s="89"/>
      <c r="AF14" s="89"/>
      <c r="AG14" s="89"/>
      <c r="AH14" s="89"/>
      <c r="AI14" s="89"/>
      <c r="AJ14" s="89"/>
    </row>
    <row r="15" spans="1:36" ht="24" customHeight="1" x14ac:dyDescent="0.15">
      <c r="D15" s="84" t="s">
        <v>91</v>
      </c>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row>
    <row r="16" spans="1:36" ht="21" customHeight="1" x14ac:dyDescent="0.15">
      <c r="C16" s="84"/>
      <c r="D16" s="84" t="s">
        <v>92</v>
      </c>
      <c r="E16" s="84"/>
      <c r="F16" s="84"/>
      <c r="G16" s="84"/>
      <c r="H16" s="84"/>
      <c r="I16" s="84"/>
      <c r="J16" s="84"/>
      <c r="K16" s="84"/>
      <c r="L16" s="84"/>
      <c r="M16" s="84"/>
      <c r="N16" s="84"/>
      <c r="O16" s="84"/>
      <c r="P16" s="84"/>
      <c r="Q16" s="84"/>
      <c r="R16" s="84"/>
      <c r="S16" s="84"/>
      <c r="T16" s="84"/>
      <c r="U16" s="84"/>
      <c r="V16" s="84"/>
      <c r="W16" s="84"/>
      <c r="X16" s="84"/>
      <c r="Y16" s="84"/>
      <c r="Z16" s="90"/>
      <c r="AA16" s="84"/>
      <c r="AB16" s="84"/>
      <c r="AC16" s="84"/>
      <c r="AD16" s="84"/>
      <c r="AE16" s="84"/>
      <c r="AF16" s="84"/>
    </row>
    <row r="17" spans="2:36" ht="21" customHeight="1" x14ac:dyDescent="0.15">
      <c r="C17" s="84"/>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row>
    <row r="18" spans="2:36" ht="21" customHeight="1" x14ac:dyDescent="0.15">
      <c r="C18" s="84"/>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row>
    <row r="19" spans="2:36" ht="21" customHeight="1" x14ac:dyDescent="0.15">
      <c r="C19" s="512" t="s">
        <v>16</v>
      </c>
      <c r="D19" s="512"/>
      <c r="E19" s="512"/>
      <c r="F19" s="512"/>
      <c r="G19" s="512"/>
      <c r="H19" s="512"/>
      <c r="I19" s="512"/>
      <c r="J19" s="512"/>
      <c r="K19" s="512"/>
      <c r="L19" s="512"/>
      <c r="M19" s="512"/>
      <c r="N19" s="512"/>
      <c r="O19" s="512"/>
      <c r="P19" s="512"/>
      <c r="Q19" s="512"/>
      <c r="R19" s="512"/>
      <c r="S19" s="512"/>
      <c r="T19" s="512"/>
      <c r="U19" s="512"/>
      <c r="V19" s="512"/>
      <c r="W19" s="512"/>
      <c r="X19" s="512"/>
      <c r="Y19" s="512"/>
      <c r="Z19" s="512"/>
      <c r="AA19" s="512"/>
      <c r="AB19" s="512"/>
      <c r="AC19" s="512"/>
      <c r="AD19" s="512"/>
      <c r="AE19" s="512"/>
      <c r="AF19" s="512"/>
    </row>
    <row r="20" spans="2:36" ht="21" customHeight="1" x14ac:dyDescent="0.15">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row>
    <row r="21" spans="2:36" ht="21" customHeight="1" x14ac:dyDescent="0.15">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row>
    <row r="22" spans="2:36" ht="21" customHeight="1" x14ac:dyDescent="0.15">
      <c r="C22" s="84"/>
      <c r="D22" s="513" t="s">
        <v>17</v>
      </c>
      <c r="E22" s="513"/>
      <c r="F22" s="513"/>
      <c r="G22" s="513"/>
      <c r="H22" s="92" t="s">
        <v>32</v>
      </c>
      <c r="I22" s="514"/>
      <c r="J22" s="514"/>
      <c r="K22" s="514"/>
      <c r="L22" s="514"/>
      <c r="M22" s="514"/>
      <c r="N22" s="514"/>
      <c r="O22" s="514"/>
      <c r="P22" s="514"/>
      <c r="Q22" s="514"/>
      <c r="R22" s="514"/>
      <c r="S22" s="514"/>
      <c r="T22" s="514"/>
      <c r="U22" s="514"/>
      <c r="V22" s="514"/>
      <c r="W22" s="514"/>
      <c r="X22" s="514"/>
      <c r="Y22" s="514"/>
      <c r="Z22" s="514"/>
      <c r="AA22" s="514"/>
      <c r="AB22" s="514"/>
      <c r="AC22" s="514"/>
      <c r="AD22" s="514"/>
      <c r="AE22" s="514"/>
      <c r="AF22" s="514"/>
      <c r="AG22" s="514"/>
      <c r="AH22" s="514"/>
      <c r="AI22" s="514"/>
    </row>
    <row r="23" spans="2:36" ht="18" customHeight="1" x14ac:dyDescent="0.15">
      <c r="D23" s="93"/>
      <c r="E23" s="93"/>
      <c r="F23" s="93"/>
      <c r="G23" s="93"/>
      <c r="H23" s="93"/>
      <c r="I23" s="93"/>
      <c r="J23" s="82"/>
      <c r="K23" s="82"/>
      <c r="L23" s="82"/>
      <c r="M23" s="82"/>
      <c r="N23" s="82"/>
      <c r="O23" s="82"/>
      <c r="P23" s="82"/>
      <c r="Q23" s="82"/>
      <c r="R23" s="82"/>
      <c r="S23" s="82"/>
      <c r="T23" s="82"/>
      <c r="U23" s="82"/>
      <c r="V23" s="94"/>
      <c r="W23" s="94"/>
      <c r="X23" s="94"/>
      <c r="Y23" s="94"/>
      <c r="Z23" s="94"/>
      <c r="AA23" s="94"/>
      <c r="AB23" s="94"/>
      <c r="AC23" s="94"/>
      <c r="AD23" s="94"/>
      <c r="AE23" s="94"/>
      <c r="AF23" s="95"/>
      <c r="AG23" s="95"/>
      <c r="AH23" s="95"/>
      <c r="AI23" s="95"/>
    </row>
    <row r="24" spans="2:36" ht="18" customHeight="1" x14ac:dyDescent="0.15">
      <c r="C24" s="96"/>
      <c r="D24" s="515" t="s">
        <v>19</v>
      </c>
      <c r="E24" s="515"/>
      <c r="F24" s="515"/>
      <c r="G24" s="515"/>
      <c r="H24" s="97" t="s">
        <v>93</v>
      </c>
      <c r="J24" s="98" t="s">
        <v>94</v>
      </c>
      <c r="K24" s="516" t="s">
        <v>2</v>
      </c>
      <c r="L24" s="516"/>
      <c r="M24" s="517" t="s">
        <v>3</v>
      </c>
      <c r="N24" s="517"/>
      <c r="O24" s="511" t="s">
        <v>4</v>
      </c>
      <c r="P24" s="511"/>
      <c r="Q24" s="99"/>
      <c r="R24" s="518" t="s">
        <v>95</v>
      </c>
      <c r="S24" s="518"/>
      <c r="T24" s="88"/>
      <c r="V24" s="98" t="s">
        <v>94</v>
      </c>
      <c r="W24" s="516" t="s">
        <v>2</v>
      </c>
      <c r="X24" s="516"/>
      <c r="Y24" s="517" t="s">
        <v>3</v>
      </c>
      <c r="Z24" s="517"/>
      <c r="AA24" s="511" t="s">
        <v>4</v>
      </c>
      <c r="AB24" s="511"/>
      <c r="AC24" s="94"/>
      <c r="AD24" s="95"/>
      <c r="AE24" s="95"/>
      <c r="AF24" s="95"/>
      <c r="AG24" s="95"/>
    </row>
    <row r="25" spans="2:36" ht="18" customHeight="1" x14ac:dyDescent="0.15">
      <c r="B25" s="84"/>
      <c r="C25" s="89"/>
      <c r="D25" s="100"/>
      <c r="E25" s="100"/>
      <c r="F25" s="100"/>
      <c r="G25" s="100"/>
      <c r="H25" s="100"/>
      <c r="I25" s="100"/>
      <c r="J25" s="101"/>
      <c r="K25" s="101"/>
      <c r="L25" s="101"/>
      <c r="M25" s="101"/>
      <c r="N25" s="101"/>
      <c r="O25" s="101"/>
      <c r="P25" s="101"/>
      <c r="Q25" s="101"/>
      <c r="R25" s="101"/>
      <c r="S25" s="101"/>
      <c r="T25" s="101"/>
      <c r="U25" s="101"/>
      <c r="V25" s="101"/>
      <c r="W25" s="102"/>
      <c r="X25" s="102"/>
      <c r="Y25" s="102"/>
      <c r="Z25" s="102"/>
      <c r="AA25" s="102"/>
      <c r="AB25" s="102"/>
      <c r="AC25" s="102"/>
      <c r="AD25" s="102"/>
      <c r="AE25" s="102"/>
      <c r="AF25" s="102"/>
    </row>
    <row r="26" spans="2:36" ht="18" customHeight="1" x14ac:dyDescent="0.15">
      <c r="B26" s="84"/>
      <c r="C26" s="89"/>
      <c r="D26" s="100"/>
      <c r="E26" s="100"/>
      <c r="F26" s="100"/>
      <c r="G26" s="100"/>
      <c r="H26" s="100"/>
      <c r="I26" s="100"/>
      <c r="J26" s="101"/>
      <c r="K26" s="101"/>
      <c r="L26" s="101"/>
      <c r="M26" s="101"/>
      <c r="N26" s="101"/>
      <c r="O26" s="101"/>
      <c r="P26" s="101"/>
      <c r="Q26" s="101"/>
      <c r="R26" s="101"/>
      <c r="S26" s="101"/>
      <c r="T26" s="101"/>
      <c r="U26" s="101"/>
      <c r="V26" s="101"/>
      <c r="W26" s="103"/>
      <c r="X26" s="102"/>
      <c r="Y26" s="102"/>
      <c r="Z26" s="102"/>
      <c r="AA26" s="102"/>
      <c r="AB26" s="102"/>
      <c r="AC26" s="102"/>
      <c r="AD26" s="102"/>
      <c r="AE26" s="102"/>
      <c r="AF26" s="102"/>
    </row>
    <row r="27" spans="2:36" ht="18" customHeight="1" x14ac:dyDescent="0.15">
      <c r="B27" s="84"/>
      <c r="C27" s="89"/>
      <c r="D27" s="104"/>
      <c r="E27" s="104"/>
      <c r="F27" s="104"/>
      <c r="G27" s="104"/>
      <c r="H27" s="104"/>
      <c r="I27" s="104"/>
      <c r="J27" s="105"/>
      <c r="K27" s="106"/>
      <c r="L27" s="107"/>
      <c r="M27" s="107"/>
      <c r="N27" s="107"/>
      <c r="O27" s="107"/>
      <c r="P27" s="107"/>
      <c r="Q27" s="107"/>
      <c r="R27" s="107"/>
      <c r="S27" s="107"/>
      <c r="T27" s="107"/>
      <c r="U27" s="107"/>
      <c r="V27" s="105"/>
      <c r="W27" s="102"/>
      <c r="X27" s="102"/>
      <c r="Y27" s="102"/>
      <c r="Z27" s="102"/>
      <c r="AA27" s="102"/>
      <c r="AB27" s="102"/>
      <c r="AC27" s="102"/>
      <c r="AD27" s="102"/>
      <c r="AE27" s="102"/>
      <c r="AF27" s="102"/>
    </row>
    <row r="28" spans="2:36" ht="18" customHeight="1" x14ac:dyDescent="0.15">
      <c r="B28" s="84"/>
      <c r="C28" s="89"/>
      <c r="D28" s="104"/>
      <c r="E28" s="104"/>
      <c r="F28" s="104"/>
      <c r="G28" s="104"/>
      <c r="H28" s="104"/>
      <c r="I28" s="104"/>
      <c r="J28" s="105"/>
      <c r="K28" s="106"/>
      <c r="L28" s="107"/>
      <c r="M28" s="107"/>
      <c r="N28" s="107"/>
      <c r="O28" s="107"/>
      <c r="P28" s="107"/>
      <c r="Q28" s="107"/>
      <c r="R28" s="107"/>
      <c r="S28" s="107"/>
      <c r="T28" s="107"/>
      <c r="U28" s="107"/>
      <c r="V28" s="105"/>
      <c r="W28" s="102"/>
      <c r="X28" s="102"/>
      <c r="Y28" s="102"/>
      <c r="Z28" s="102"/>
      <c r="AA28" s="102"/>
      <c r="AB28" s="102"/>
      <c r="AC28" s="102"/>
      <c r="AD28" s="102"/>
      <c r="AE28" s="102"/>
      <c r="AF28" s="102"/>
    </row>
    <row r="29" spans="2:36" ht="18" customHeight="1" x14ac:dyDescent="0.15">
      <c r="B29" s="84"/>
      <c r="C29" s="89"/>
      <c r="D29" s="108"/>
      <c r="E29" s="108"/>
      <c r="F29" s="108"/>
      <c r="G29" s="108"/>
      <c r="H29" s="108"/>
      <c r="I29" s="109"/>
      <c r="J29" s="110"/>
      <c r="K29" s="111"/>
      <c r="L29" s="111"/>
      <c r="M29" s="111"/>
      <c r="N29" s="111"/>
      <c r="O29" s="111"/>
      <c r="P29" s="111"/>
      <c r="Q29" s="111"/>
      <c r="R29" s="111"/>
      <c r="S29" s="109"/>
      <c r="T29" s="112"/>
      <c r="U29" s="112"/>
      <c r="V29" s="109"/>
      <c r="W29" s="113"/>
      <c r="X29" s="113"/>
      <c r="Y29" s="113"/>
      <c r="Z29" s="113"/>
      <c r="AA29" s="113"/>
      <c r="AB29" s="113"/>
      <c r="AC29" s="113"/>
      <c r="AD29" s="113"/>
      <c r="AE29" s="113"/>
      <c r="AF29" s="113"/>
    </row>
    <row r="30" spans="2:36" ht="18" customHeight="1" x14ac:dyDescent="0.15">
      <c r="B30" s="84"/>
      <c r="C30" s="89"/>
      <c r="D30" s="108"/>
      <c r="E30" s="108"/>
      <c r="F30" s="108"/>
      <c r="G30" s="108"/>
      <c r="H30" s="108"/>
      <c r="I30" s="109"/>
      <c r="J30" s="110"/>
      <c r="K30" s="111"/>
      <c r="L30" s="111"/>
      <c r="M30" s="111"/>
      <c r="N30" s="111"/>
      <c r="O30" s="111"/>
      <c r="P30" s="111"/>
      <c r="Q30" s="111"/>
      <c r="R30" s="111"/>
      <c r="S30" s="109"/>
      <c r="T30" s="112"/>
      <c r="U30" s="112"/>
      <c r="V30" s="109"/>
      <c r="W30" s="113"/>
      <c r="X30" s="113"/>
      <c r="Y30" s="113"/>
      <c r="Z30" s="113"/>
      <c r="AA30" s="113"/>
      <c r="AB30" s="113"/>
      <c r="AC30" s="113"/>
      <c r="AD30" s="113"/>
      <c r="AE30" s="113"/>
      <c r="AF30" s="113"/>
    </row>
    <row r="31" spans="2:36" ht="21" customHeight="1" x14ac:dyDescent="0.15">
      <c r="B31" s="84"/>
      <c r="C31" s="89"/>
      <c r="D31" s="89"/>
      <c r="E31" s="89"/>
      <c r="F31" s="89"/>
      <c r="G31" s="114"/>
      <c r="H31" s="89"/>
      <c r="I31" s="89"/>
      <c r="J31" s="115"/>
      <c r="K31" s="115"/>
      <c r="L31" s="115"/>
      <c r="M31" s="115"/>
      <c r="N31" s="116"/>
      <c r="O31" s="116"/>
      <c r="P31" s="99"/>
      <c r="Q31" s="99"/>
      <c r="R31" s="99"/>
      <c r="S31" s="99"/>
      <c r="T31" s="89"/>
      <c r="U31" s="89"/>
      <c r="V31" s="89"/>
      <c r="W31" s="89"/>
      <c r="X31" s="117"/>
      <c r="Y31" s="117"/>
      <c r="Z31" s="116"/>
      <c r="AA31" s="116"/>
      <c r="AB31" s="99"/>
      <c r="AC31" s="99"/>
      <c r="AD31" s="89"/>
      <c r="AE31" s="89"/>
      <c r="AF31" s="84"/>
      <c r="AG31" s="84"/>
    </row>
    <row r="32" spans="2:36" ht="21" customHeight="1" x14ac:dyDescent="0.15">
      <c r="B32" s="84"/>
      <c r="C32" s="118"/>
      <c r="D32" s="89"/>
      <c r="E32" s="89"/>
      <c r="F32" s="114"/>
      <c r="G32" s="89"/>
      <c r="H32" s="89"/>
      <c r="I32" s="89"/>
      <c r="J32" s="115"/>
      <c r="K32" s="115"/>
      <c r="L32" s="115"/>
      <c r="M32" s="116"/>
      <c r="N32" s="116"/>
      <c r="O32" s="99"/>
      <c r="P32" s="99"/>
      <c r="Q32" s="99"/>
      <c r="R32" s="99"/>
      <c r="S32" s="89"/>
      <c r="T32" s="89"/>
      <c r="U32" s="89"/>
      <c r="V32" s="89"/>
      <c r="W32" s="117"/>
      <c r="X32" s="117"/>
      <c r="Y32" s="116"/>
      <c r="Z32" s="116"/>
      <c r="AA32" s="99"/>
      <c r="AB32" s="99"/>
      <c r="AC32" s="89"/>
      <c r="AD32" s="89"/>
      <c r="AE32" s="84"/>
      <c r="AF32" s="84"/>
    </row>
    <row r="33" spans="2:33" ht="21.75" customHeight="1" x14ac:dyDescent="0.15">
      <c r="B33" s="84"/>
      <c r="C33" s="118"/>
      <c r="D33" s="89"/>
      <c r="E33" s="89"/>
      <c r="F33" s="114"/>
      <c r="G33" s="119"/>
      <c r="H33" s="119"/>
      <c r="I33" s="119"/>
      <c r="J33" s="120"/>
      <c r="K33" s="120"/>
      <c r="L33" s="120"/>
      <c r="M33" s="121"/>
      <c r="N33" s="121"/>
      <c r="O33" s="121"/>
      <c r="P33" s="121"/>
      <c r="Q33" s="121"/>
      <c r="R33" s="121"/>
      <c r="S33" s="119"/>
      <c r="T33" s="122"/>
      <c r="U33" s="119"/>
      <c r="V33" s="119"/>
      <c r="W33" s="119"/>
      <c r="X33" s="119"/>
      <c r="Y33" s="119"/>
      <c r="Z33" s="119"/>
      <c r="AA33" s="119"/>
      <c r="AB33" s="119"/>
      <c r="AC33" s="119"/>
      <c r="AD33" s="119"/>
      <c r="AE33" s="84"/>
      <c r="AF33" s="84"/>
    </row>
    <row r="34" spans="2:33" ht="21.75" customHeight="1" x14ac:dyDescent="0.15">
      <c r="B34" s="84"/>
      <c r="C34" s="89"/>
      <c r="D34" s="89"/>
      <c r="E34" s="89"/>
      <c r="F34" s="89"/>
      <c r="G34" s="114"/>
      <c r="H34" s="119"/>
      <c r="I34" s="119"/>
      <c r="J34" s="120"/>
      <c r="K34" s="120"/>
      <c r="L34" s="120"/>
      <c r="M34" s="120"/>
      <c r="N34" s="121"/>
      <c r="O34" s="121"/>
      <c r="P34" s="121"/>
      <c r="Q34" s="121"/>
      <c r="R34" s="121"/>
      <c r="S34" s="121"/>
      <c r="T34" s="119"/>
      <c r="U34" s="122"/>
      <c r="V34" s="119"/>
      <c r="W34" s="119"/>
      <c r="X34" s="119"/>
      <c r="Y34" s="119"/>
      <c r="Z34" s="119"/>
      <c r="AA34" s="119"/>
      <c r="AB34" s="119"/>
      <c r="AC34" s="119"/>
      <c r="AD34" s="119"/>
      <c r="AE34" s="119"/>
      <c r="AF34" s="84"/>
      <c r="AG34" s="84"/>
    </row>
    <row r="35" spans="2:33" ht="21" customHeight="1" x14ac:dyDescent="0.15">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row>
    <row r="36" spans="2:33" ht="21" customHeight="1" x14ac:dyDescent="0.15">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row>
    <row r="37" spans="2:33" ht="21" customHeight="1" x14ac:dyDescent="0.15">
      <c r="B37" s="84"/>
      <c r="C37" s="89"/>
      <c r="D37" s="89"/>
      <c r="E37" s="89"/>
      <c r="F37" s="89"/>
      <c r="G37" s="114"/>
      <c r="H37" s="89"/>
      <c r="I37" s="89"/>
      <c r="J37" s="89"/>
      <c r="K37" s="89"/>
      <c r="L37" s="89"/>
      <c r="M37" s="89"/>
      <c r="N37" s="123"/>
      <c r="O37" s="123"/>
      <c r="P37" s="124"/>
      <c r="Q37" s="124"/>
      <c r="R37" s="124"/>
      <c r="S37" s="124"/>
      <c r="T37" s="89"/>
      <c r="U37" s="89"/>
      <c r="V37" s="89"/>
      <c r="W37" s="89"/>
      <c r="X37" s="89"/>
      <c r="Y37" s="89"/>
      <c r="Z37" s="89"/>
      <c r="AA37" s="89"/>
      <c r="AB37" s="89"/>
      <c r="AC37" s="89"/>
      <c r="AD37" s="89"/>
      <c r="AE37" s="89"/>
      <c r="AF37" s="84"/>
      <c r="AG37" s="84"/>
    </row>
    <row r="38" spans="2:33" ht="21" customHeight="1" x14ac:dyDescent="0.15">
      <c r="B38" s="89"/>
      <c r="C38" s="89"/>
      <c r="D38" s="89"/>
      <c r="E38" s="89"/>
      <c r="F38" s="89"/>
      <c r="G38" s="114"/>
      <c r="H38" s="89"/>
      <c r="I38" s="89"/>
      <c r="J38" s="89"/>
      <c r="K38" s="89"/>
      <c r="L38" s="89"/>
      <c r="M38" s="89"/>
      <c r="N38" s="123"/>
      <c r="O38" s="123"/>
      <c r="P38" s="124"/>
      <c r="Q38" s="124"/>
      <c r="R38" s="124"/>
      <c r="S38" s="124"/>
      <c r="T38" s="89"/>
      <c r="U38" s="89"/>
      <c r="V38" s="89"/>
      <c r="W38" s="89"/>
      <c r="X38" s="89"/>
      <c r="Y38" s="89"/>
      <c r="Z38" s="89"/>
      <c r="AA38" s="89"/>
      <c r="AB38" s="89"/>
      <c r="AC38" s="89"/>
      <c r="AD38" s="89"/>
      <c r="AE38" s="89"/>
      <c r="AF38" s="89"/>
      <c r="AG38" s="84"/>
    </row>
    <row r="39" spans="2:33" ht="21" customHeight="1" x14ac:dyDescent="0.15">
      <c r="B39" s="89"/>
      <c r="C39" s="89"/>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89"/>
      <c r="AG39" s="84"/>
    </row>
    <row r="40" spans="2:33" ht="21" customHeight="1" x14ac:dyDescent="0.15">
      <c r="B40" s="89"/>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89"/>
    </row>
    <row r="41" spans="2:33" ht="21" customHeight="1" x14ac:dyDescent="0.15">
      <c r="B41" s="89"/>
      <c r="C41" s="108"/>
      <c r="D41" s="108"/>
      <c r="E41" s="108"/>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89"/>
    </row>
    <row r="42" spans="2:33" ht="21" customHeight="1" x14ac:dyDescent="0.15">
      <c r="B42" s="89"/>
      <c r="C42" s="100"/>
      <c r="D42" s="100"/>
      <c r="E42" s="100"/>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89"/>
    </row>
    <row r="43" spans="2:33" ht="21" customHeight="1" x14ac:dyDescent="0.15">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row>
    <row r="44" spans="2:33" ht="21" customHeight="1" x14ac:dyDescent="0.15">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row>
  </sheetData>
  <sheetProtection sheet="1" objects="1" scenarios="1"/>
  <mergeCells count="25">
    <mergeCell ref="AC1:AD1"/>
    <mergeCell ref="AE1:AF1"/>
    <mergeCell ref="AH1:AI1"/>
    <mergeCell ref="AC2:AD2"/>
    <mergeCell ref="AE2:AF2"/>
    <mergeCell ref="AG2:AH2"/>
    <mergeCell ref="AI2:AJ2"/>
    <mergeCell ref="C5:O5"/>
    <mergeCell ref="C6:O6"/>
    <mergeCell ref="V8:AA8"/>
    <mergeCell ref="AB8:AG8"/>
    <mergeCell ref="G14:H14"/>
    <mergeCell ref="I14:J14"/>
    <mergeCell ref="K14:L14"/>
    <mergeCell ref="AA24:AB24"/>
    <mergeCell ref="C19:AF19"/>
    <mergeCell ref="D22:G22"/>
    <mergeCell ref="I22:AI22"/>
    <mergeCell ref="D24:G24"/>
    <mergeCell ref="K24:L24"/>
    <mergeCell ref="M24:N24"/>
    <mergeCell ref="O24:P24"/>
    <mergeCell ref="R24:S24"/>
    <mergeCell ref="W24:X24"/>
    <mergeCell ref="Y24:Z24"/>
  </mergeCells>
  <phoneticPr fontId="4"/>
  <dataValidations count="1">
    <dataValidation imeMode="on" allowBlank="1" showInputMessage="1" showErrorMessage="1" sqref="G33:H33 J27 J25 W7 W9:AF9"/>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view="pageLayout" zoomScaleNormal="100" workbookViewId="0"/>
  </sheetViews>
  <sheetFormatPr defaultColWidth="2.796875" defaultRowHeight="21" customHeight="1" x14ac:dyDescent="0.15"/>
  <cols>
    <col min="1" max="16384" width="2.796875" style="126"/>
  </cols>
  <sheetData>
    <row r="1" spans="1:22" ht="21" customHeight="1" x14ac:dyDescent="0.15">
      <c r="A1" s="80" t="s">
        <v>96</v>
      </c>
    </row>
    <row r="4" spans="1:22" ht="21" customHeight="1" x14ac:dyDescent="0.15">
      <c r="B4" s="127" t="s">
        <v>97</v>
      </c>
      <c r="C4" s="127"/>
      <c r="D4" s="127"/>
      <c r="E4" s="127"/>
      <c r="F4" s="127"/>
      <c r="G4" s="127"/>
      <c r="H4" s="127"/>
      <c r="I4" s="127"/>
      <c r="J4" s="127"/>
      <c r="K4" s="127"/>
      <c r="L4" s="127"/>
      <c r="M4" s="127"/>
      <c r="N4" s="127"/>
      <c r="O4" s="127"/>
      <c r="P4" s="127"/>
      <c r="Q4" s="127"/>
      <c r="R4" s="127"/>
      <c r="S4" s="127"/>
      <c r="T4" s="127"/>
      <c r="U4" s="127"/>
      <c r="V4" s="127"/>
    </row>
    <row r="6" spans="1:22" ht="21" customHeight="1" x14ac:dyDescent="0.15">
      <c r="B6" s="526" t="s">
        <v>71</v>
      </c>
      <c r="C6" s="527"/>
      <c r="D6" s="527"/>
      <c r="E6" s="527"/>
      <c r="F6" s="528"/>
      <c r="G6" s="526" t="s">
        <v>72</v>
      </c>
      <c r="H6" s="527"/>
      <c r="I6" s="527"/>
      <c r="J6" s="527"/>
      <c r="K6" s="528"/>
      <c r="L6" s="529" t="s">
        <v>35</v>
      </c>
      <c r="M6" s="530"/>
      <c r="N6" s="531" t="s">
        <v>73</v>
      </c>
      <c r="O6" s="532"/>
      <c r="P6" s="532"/>
      <c r="Q6" s="533"/>
      <c r="R6" s="531" t="s">
        <v>98</v>
      </c>
      <c r="S6" s="532"/>
      <c r="T6" s="532"/>
      <c r="U6" s="532"/>
      <c r="V6" s="533"/>
    </row>
    <row r="7" spans="1:22" ht="21" customHeight="1" x14ac:dyDescent="0.15">
      <c r="B7" s="524"/>
      <c r="C7" s="524"/>
      <c r="D7" s="524"/>
      <c r="E7" s="524"/>
      <c r="F7" s="524"/>
      <c r="G7" s="524"/>
      <c r="H7" s="524"/>
      <c r="I7" s="524"/>
      <c r="J7" s="524"/>
      <c r="K7" s="524"/>
      <c r="L7" s="525"/>
      <c r="M7" s="525"/>
      <c r="N7" s="525"/>
      <c r="O7" s="525"/>
      <c r="P7" s="525"/>
      <c r="Q7" s="525"/>
      <c r="R7" s="525"/>
      <c r="S7" s="525"/>
      <c r="T7" s="525"/>
      <c r="U7" s="525"/>
      <c r="V7" s="525"/>
    </row>
    <row r="8" spans="1:22" ht="21" customHeight="1" x14ac:dyDescent="0.15">
      <c r="B8" s="524"/>
      <c r="C8" s="524"/>
      <c r="D8" s="524"/>
      <c r="E8" s="524"/>
      <c r="F8" s="524"/>
      <c r="G8" s="524"/>
      <c r="H8" s="524"/>
      <c r="I8" s="524"/>
      <c r="J8" s="524"/>
      <c r="K8" s="524"/>
      <c r="L8" s="525"/>
      <c r="M8" s="525"/>
      <c r="N8" s="525"/>
      <c r="O8" s="525"/>
      <c r="P8" s="525"/>
      <c r="Q8" s="525"/>
      <c r="R8" s="525"/>
      <c r="S8" s="525"/>
      <c r="T8" s="525"/>
      <c r="U8" s="525"/>
      <c r="V8" s="525"/>
    </row>
    <row r="9" spans="1:22" ht="21" customHeight="1" x14ac:dyDescent="0.15">
      <c r="B9" s="524"/>
      <c r="C9" s="524"/>
      <c r="D9" s="524"/>
      <c r="E9" s="524"/>
      <c r="F9" s="524"/>
      <c r="G9" s="524"/>
      <c r="H9" s="524"/>
      <c r="I9" s="524"/>
      <c r="J9" s="524"/>
      <c r="K9" s="524"/>
      <c r="L9" s="525"/>
      <c r="M9" s="525"/>
      <c r="N9" s="525"/>
      <c r="O9" s="525"/>
      <c r="P9" s="525"/>
      <c r="Q9" s="525"/>
      <c r="R9" s="525"/>
      <c r="S9" s="525"/>
      <c r="T9" s="525"/>
      <c r="U9" s="525"/>
      <c r="V9" s="525"/>
    </row>
    <row r="10" spans="1:22" ht="21" customHeight="1" x14ac:dyDescent="0.15">
      <c r="B10" s="524"/>
      <c r="C10" s="524"/>
      <c r="D10" s="524"/>
      <c r="E10" s="524"/>
      <c r="F10" s="524"/>
      <c r="G10" s="524"/>
      <c r="H10" s="524"/>
      <c r="I10" s="524"/>
      <c r="J10" s="524"/>
      <c r="K10" s="524"/>
      <c r="L10" s="525"/>
      <c r="M10" s="525"/>
      <c r="N10" s="525"/>
      <c r="O10" s="525"/>
      <c r="P10" s="525"/>
      <c r="Q10" s="525"/>
      <c r="R10" s="525"/>
      <c r="S10" s="525"/>
      <c r="T10" s="525"/>
      <c r="U10" s="525"/>
      <c r="V10" s="525"/>
    </row>
    <row r="11" spans="1:22" ht="21" customHeight="1" x14ac:dyDescent="0.15">
      <c r="B11" s="524"/>
      <c r="C11" s="524"/>
      <c r="D11" s="524"/>
      <c r="E11" s="524"/>
      <c r="F11" s="524"/>
      <c r="G11" s="524"/>
      <c r="H11" s="524"/>
      <c r="I11" s="524"/>
      <c r="J11" s="524"/>
      <c r="K11" s="524"/>
      <c r="L11" s="525"/>
      <c r="M11" s="525"/>
      <c r="N11" s="525"/>
      <c r="O11" s="525"/>
      <c r="P11" s="525"/>
      <c r="Q11" s="525"/>
      <c r="R11" s="525"/>
      <c r="S11" s="525"/>
      <c r="T11" s="525"/>
      <c r="U11" s="525"/>
      <c r="V11" s="525"/>
    </row>
    <row r="12" spans="1:22" ht="21" customHeight="1" x14ac:dyDescent="0.15">
      <c r="B12" s="524"/>
      <c r="C12" s="524"/>
      <c r="D12" s="524"/>
      <c r="E12" s="524"/>
      <c r="F12" s="524"/>
      <c r="G12" s="524"/>
      <c r="H12" s="524"/>
      <c r="I12" s="524"/>
      <c r="J12" s="524"/>
      <c r="K12" s="524"/>
      <c r="L12" s="525"/>
      <c r="M12" s="525"/>
      <c r="N12" s="525"/>
      <c r="O12" s="525"/>
      <c r="P12" s="525"/>
      <c r="Q12" s="525"/>
      <c r="R12" s="525"/>
      <c r="S12" s="525"/>
      <c r="T12" s="525"/>
      <c r="U12" s="525"/>
      <c r="V12" s="525"/>
    </row>
    <row r="13" spans="1:22" ht="21" customHeight="1" x14ac:dyDescent="0.15">
      <c r="B13" s="524"/>
      <c r="C13" s="524"/>
      <c r="D13" s="524"/>
      <c r="E13" s="524"/>
      <c r="F13" s="524"/>
      <c r="G13" s="524"/>
      <c r="H13" s="524"/>
      <c r="I13" s="524"/>
      <c r="J13" s="524"/>
      <c r="K13" s="524"/>
      <c r="L13" s="525"/>
      <c r="M13" s="525"/>
      <c r="N13" s="525"/>
      <c r="O13" s="525"/>
      <c r="P13" s="525"/>
      <c r="Q13" s="525"/>
      <c r="R13" s="525"/>
      <c r="S13" s="525"/>
      <c r="T13" s="525"/>
      <c r="U13" s="525"/>
      <c r="V13" s="525"/>
    </row>
    <row r="14" spans="1:22" ht="21" customHeight="1" x14ac:dyDescent="0.15">
      <c r="B14" s="524"/>
      <c r="C14" s="524"/>
      <c r="D14" s="524"/>
      <c r="E14" s="524"/>
      <c r="F14" s="524"/>
      <c r="G14" s="524"/>
      <c r="H14" s="524"/>
      <c r="I14" s="524"/>
      <c r="J14" s="524"/>
      <c r="K14" s="524"/>
      <c r="L14" s="525"/>
      <c r="M14" s="525"/>
      <c r="N14" s="525"/>
      <c r="O14" s="525"/>
      <c r="P14" s="525"/>
      <c r="Q14" s="525"/>
      <c r="R14" s="525"/>
      <c r="S14" s="525"/>
      <c r="T14" s="525"/>
      <c r="U14" s="525"/>
      <c r="V14" s="525"/>
    </row>
    <row r="15" spans="1:22" ht="21" customHeight="1" x14ac:dyDescent="0.15">
      <c r="B15" s="524"/>
      <c r="C15" s="524"/>
      <c r="D15" s="524"/>
      <c r="E15" s="524"/>
      <c r="F15" s="524"/>
      <c r="G15" s="524"/>
      <c r="H15" s="524"/>
      <c r="I15" s="524"/>
      <c r="J15" s="524"/>
      <c r="K15" s="524"/>
      <c r="L15" s="525"/>
      <c r="M15" s="525"/>
      <c r="N15" s="525"/>
      <c r="O15" s="525"/>
      <c r="P15" s="525"/>
      <c r="Q15" s="525"/>
      <c r="R15" s="525"/>
      <c r="S15" s="525"/>
      <c r="T15" s="525"/>
      <c r="U15" s="525"/>
      <c r="V15" s="525"/>
    </row>
    <row r="16" spans="1:22" ht="21" customHeight="1" x14ac:dyDescent="0.15">
      <c r="B16" s="524"/>
      <c r="C16" s="524"/>
      <c r="D16" s="524"/>
      <c r="E16" s="524"/>
      <c r="F16" s="524"/>
      <c r="G16" s="524"/>
      <c r="H16" s="524"/>
      <c r="I16" s="524"/>
      <c r="J16" s="524"/>
      <c r="K16" s="524"/>
      <c r="L16" s="525"/>
      <c r="M16" s="525"/>
      <c r="N16" s="525"/>
      <c r="O16" s="525"/>
      <c r="P16" s="525"/>
      <c r="Q16" s="525"/>
      <c r="R16" s="525"/>
      <c r="S16" s="525"/>
      <c r="T16" s="525"/>
      <c r="U16" s="525"/>
      <c r="V16" s="525"/>
    </row>
    <row r="17" spans="2:22" ht="21" customHeight="1" x14ac:dyDescent="0.15">
      <c r="B17" s="524"/>
      <c r="C17" s="524"/>
      <c r="D17" s="524"/>
      <c r="E17" s="524"/>
      <c r="F17" s="524"/>
      <c r="G17" s="524"/>
      <c r="H17" s="524"/>
      <c r="I17" s="524"/>
      <c r="J17" s="524"/>
      <c r="K17" s="524"/>
      <c r="L17" s="525"/>
      <c r="M17" s="525"/>
      <c r="N17" s="525"/>
      <c r="O17" s="525"/>
      <c r="P17" s="525"/>
      <c r="Q17" s="525"/>
      <c r="R17" s="525"/>
      <c r="S17" s="525"/>
      <c r="T17" s="525"/>
      <c r="U17" s="525"/>
      <c r="V17" s="525"/>
    </row>
    <row r="18" spans="2:22" ht="21" customHeight="1" x14ac:dyDescent="0.15">
      <c r="B18" s="524"/>
      <c r="C18" s="524"/>
      <c r="D18" s="524"/>
      <c r="E18" s="524"/>
      <c r="F18" s="524"/>
      <c r="G18" s="524"/>
      <c r="H18" s="524"/>
      <c r="I18" s="524"/>
      <c r="J18" s="524"/>
      <c r="K18" s="524"/>
      <c r="L18" s="525"/>
      <c r="M18" s="525"/>
      <c r="N18" s="525"/>
      <c r="O18" s="525"/>
      <c r="P18" s="525"/>
      <c r="Q18" s="525"/>
      <c r="R18" s="525"/>
      <c r="S18" s="525"/>
      <c r="T18" s="525"/>
      <c r="U18" s="525"/>
      <c r="V18" s="525"/>
    </row>
    <row r="19" spans="2:22" ht="21" customHeight="1" x14ac:dyDescent="0.15">
      <c r="B19" s="524"/>
      <c r="C19" s="524"/>
      <c r="D19" s="524"/>
      <c r="E19" s="524"/>
      <c r="F19" s="524"/>
      <c r="G19" s="524"/>
      <c r="H19" s="524"/>
      <c r="I19" s="524"/>
      <c r="J19" s="524"/>
      <c r="K19" s="524"/>
      <c r="L19" s="525"/>
      <c r="M19" s="525"/>
      <c r="N19" s="525"/>
      <c r="O19" s="525"/>
      <c r="P19" s="525"/>
      <c r="Q19" s="525"/>
      <c r="R19" s="525"/>
      <c r="S19" s="525"/>
      <c r="T19" s="525"/>
      <c r="U19" s="525"/>
      <c r="V19" s="525"/>
    </row>
    <row r="20" spans="2:22" ht="21" customHeight="1" x14ac:dyDescent="0.15">
      <c r="B20" s="524"/>
      <c r="C20" s="524"/>
      <c r="D20" s="524"/>
      <c r="E20" s="524"/>
      <c r="F20" s="524"/>
      <c r="G20" s="524"/>
      <c r="H20" s="524"/>
      <c r="I20" s="524"/>
      <c r="J20" s="524"/>
      <c r="K20" s="524"/>
      <c r="L20" s="525"/>
      <c r="M20" s="525"/>
      <c r="N20" s="525"/>
      <c r="O20" s="525"/>
      <c r="P20" s="525"/>
      <c r="Q20" s="525"/>
      <c r="R20" s="525"/>
      <c r="S20" s="525"/>
      <c r="T20" s="525"/>
      <c r="U20" s="525"/>
      <c r="V20" s="525"/>
    </row>
    <row r="21" spans="2:22" ht="21" customHeight="1" x14ac:dyDescent="0.15">
      <c r="B21" s="524"/>
      <c r="C21" s="524"/>
      <c r="D21" s="524"/>
      <c r="E21" s="524"/>
      <c r="F21" s="524"/>
      <c r="G21" s="524"/>
      <c r="H21" s="524"/>
      <c r="I21" s="524"/>
      <c r="J21" s="524"/>
      <c r="K21" s="524"/>
      <c r="L21" s="525"/>
      <c r="M21" s="525"/>
      <c r="N21" s="525"/>
      <c r="O21" s="525"/>
      <c r="P21" s="525"/>
      <c r="Q21" s="525"/>
      <c r="R21" s="525"/>
      <c r="S21" s="525"/>
      <c r="T21" s="525"/>
      <c r="U21" s="525"/>
      <c r="V21" s="525"/>
    </row>
    <row r="22" spans="2:22" ht="21" customHeight="1" x14ac:dyDescent="0.15">
      <c r="B22" s="524"/>
      <c r="C22" s="524"/>
      <c r="D22" s="524"/>
      <c r="E22" s="524"/>
      <c r="F22" s="524"/>
      <c r="G22" s="524"/>
      <c r="H22" s="524"/>
      <c r="I22" s="524"/>
      <c r="J22" s="524"/>
      <c r="K22" s="524"/>
      <c r="L22" s="525"/>
      <c r="M22" s="525"/>
      <c r="N22" s="525"/>
      <c r="O22" s="525"/>
      <c r="P22" s="525"/>
      <c r="Q22" s="525"/>
      <c r="R22" s="525"/>
      <c r="S22" s="525"/>
      <c r="T22" s="525"/>
      <c r="U22" s="525"/>
      <c r="V22" s="525"/>
    </row>
    <row r="23" spans="2:22" ht="21" customHeight="1" x14ac:dyDescent="0.15">
      <c r="B23" s="524"/>
      <c r="C23" s="524"/>
      <c r="D23" s="524"/>
      <c r="E23" s="524"/>
      <c r="F23" s="524"/>
      <c r="G23" s="524"/>
      <c r="H23" s="524"/>
      <c r="I23" s="524"/>
      <c r="J23" s="524"/>
      <c r="K23" s="524"/>
      <c r="L23" s="525"/>
      <c r="M23" s="525"/>
      <c r="N23" s="525"/>
      <c r="O23" s="525"/>
      <c r="P23" s="525"/>
      <c r="Q23" s="525"/>
      <c r="R23" s="525"/>
      <c r="S23" s="525"/>
      <c r="T23" s="525"/>
      <c r="U23" s="525"/>
      <c r="V23" s="525"/>
    </row>
    <row r="24" spans="2:22" ht="21" customHeight="1" x14ac:dyDescent="0.15">
      <c r="B24" s="524"/>
      <c r="C24" s="524"/>
      <c r="D24" s="524"/>
      <c r="E24" s="524"/>
      <c r="F24" s="524"/>
      <c r="G24" s="524"/>
      <c r="H24" s="524"/>
      <c r="I24" s="524"/>
      <c r="J24" s="524"/>
      <c r="K24" s="524"/>
      <c r="L24" s="525"/>
      <c r="M24" s="525"/>
      <c r="N24" s="525"/>
      <c r="O24" s="525"/>
      <c r="P24" s="525"/>
      <c r="Q24" s="525"/>
      <c r="R24" s="525"/>
      <c r="S24" s="525"/>
      <c r="T24" s="525"/>
      <c r="U24" s="525"/>
      <c r="V24" s="525"/>
    </row>
    <row r="25" spans="2:22" ht="21" customHeight="1" x14ac:dyDescent="0.15">
      <c r="B25" s="524"/>
      <c r="C25" s="524"/>
      <c r="D25" s="524"/>
      <c r="E25" s="524"/>
      <c r="F25" s="524"/>
      <c r="G25" s="524"/>
      <c r="H25" s="524"/>
      <c r="I25" s="524"/>
      <c r="J25" s="524"/>
      <c r="K25" s="524"/>
      <c r="L25" s="525"/>
      <c r="M25" s="525"/>
      <c r="N25" s="525"/>
      <c r="O25" s="525"/>
      <c r="P25" s="525"/>
      <c r="Q25" s="525"/>
      <c r="R25" s="525"/>
      <c r="S25" s="525"/>
      <c r="T25" s="525"/>
      <c r="U25" s="525"/>
      <c r="V25" s="525"/>
    </row>
    <row r="26" spans="2:22" ht="21" customHeight="1" x14ac:dyDescent="0.15">
      <c r="B26" s="524"/>
      <c r="C26" s="524"/>
      <c r="D26" s="524"/>
      <c r="E26" s="524"/>
      <c r="F26" s="524"/>
      <c r="G26" s="524"/>
      <c r="H26" s="524"/>
      <c r="I26" s="524"/>
      <c r="J26" s="524"/>
      <c r="K26" s="524"/>
      <c r="L26" s="525"/>
      <c r="M26" s="525"/>
      <c r="N26" s="525"/>
      <c r="O26" s="525"/>
      <c r="P26" s="525"/>
      <c r="Q26" s="525"/>
      <c r="R26" s="525"/>
      <c r="S26" s="525"/>
      <c r="T26" s="525"/>
      <c r="U26" s="525"/>
      <c r="V26" s="525"/>
    </row>
    <row r="27" spans="2:22" ht="21" customHeight="1" x14ac:dyDescent="0.15">
      <c r="B27" s="524"/>
      <c r="C27" s="524"/>
      <c r="D27" s="524"/>
      <c r="E27" s="524"/>
      <c r="F27" s="524"/>
      <c r="G27" s="524"/>
      <c r="H27" s="524"/>
      <c r="I27" s="524"/>
      <c r="J27" s="524"/>
      <c r="K27" s="524"/>
      <c r="L27" s="525"/>
      <c r="M27" s="525"/>
      <c r="N27" s="525"/>
      <c r="O27" s="525"/>
      <c r="P27" s="525"/>
      <c r="Q27" s="525"/>
      <c r="R27" s="525"/>
      <c r="S27" s="525"/>
      <c r="T27" s="525"/>
      <c r="U27" s="525"/>
      <c r="V27" s="525"/>
    </row>
    <row r="28" spans="2:22" ht="21" customHeight="1" x14ac:dyDescent="0.15">
      <c r="B28" s="524"/>
      <c r="C28" s="524"/>
      <c r="D28" s="524"/>
      <c r="E28" s="524"/>
      <c r="F28" s="524"/>
      <c r="G28" s="524"/>
      <c r="H28" s="524"/>
      <c r="I28" s="524"/>
      <c r="J28" s="524"/>
      <c r="K28" s="524"/>
      <c r="L28" s="525"/>
      <c r="M28" s="525"/>
      <c r="N28" s="525"/>
      <c r="O28" s="525"/>
      <c r="P28" s="525"/>
      <c r="Q28" s="525"/>
      <c r="R28" s="525"/>
      <c r="S28" s="525"/>
      <c r="T28" s="525"/>
      <c r="U28" s="525"/>
      <c r="V28" s="525"/>
    </row>
    <row r="29" spans="2:22" ht="21" customHeight="1" x14ac:dyDescent="0.15">
      <c r="B29" s="524"/>
      <c r="C29" s="524"/>
      <c r="D29" s="524"/>
      <c r="E29" s="524"/>
      <c r="F29" s="524"/>
      <c r="G29" s="524"/>
      <c r="H29" s="524"/>
      <c r="I29" s="524"/>
      <c r="J29" s="524"/>
      <c r="K29" s="524"/>
      <c r="L29" s="525"/>
      <c r="M29" s="525"/>
      <c r="N29" s="525"/>
      <c r="O29" s="525"/>
      <c r="P29" s="525"/>
      <c r="Q29" s="525"/>
      <c r="R29" s="525"/>
      <c r="S29" s="525"/>
      <c r="T29" s="525"/>
      <c r="U29" s="525"/>
      <c r="V29" s="525"/>
    </row>
    <row r="30" spans="2:22" ht="21" customHeight="1" x14ac:dyDescent="0.15">
      <c r="B30" s="524"/>
      <c r="C30" s="524"/>
      <c r="D30" s="524"/>
      <c r="E30" s="524"/>
      <c r="F30" s="524"/>
      <c r="G30" s="524"/>
      <c r="H30" s="524"/>
      <c r="I30" s="524"/>
      <c r="J30" s="524"/>
      <c r="K30" s="524"/>
      <c r="L30" s="525"/>
      <c r="M30" s="525"/>
      <c r="N30" s="525"/>
      <c r="O30" s="525"/>
      <c r="P30" s="525"/>
      <c r="Q30" s="525"/>
      <c r="R30" s="525"/>
      <c r="S30" s="525"/>
      <c r="T30" s="525"/>
      <c r="U30" s="525"/>
      <c r="V30" s="525"/>
    </row>
    <row r="31" spans="2:22" ht="21" customHeight="1" x14ac:dyDescent="0.15">
      <c r="B31" s="524"/>
      <c r="C31" s="524"/>
      <c r="D31" s="524"/>
      <c r="E31" s="524"/>
      <c r="F31" s="524"/>
      <c r="G31" s="524"/>
      <c r="H31" s="524"/>
      <c r="I31" s="524"/>
      <c r="J31" s="524"/>
      <c r="K31" s="524"/>
      <c r="L31" s="525"/>
      <c r="M31" s="525"/>
      <c r="N31" s="525"/>
      <c r="O31" s="525"/>
      <c r="P31" s="525"/>
      <c r="Q31" s="525"/>
      <c r="R31" s="525"/>
      <c r="S31" s="525"/>
      <c r="T31" s="525"/>
      <c r="U31" s="525"/>
      <c r="V31" s="525"/>
    </row>
    <row r="32" spans="2:22" ht="21" customHeight="1" x14ac:dyDescent="0.15">
      <c r="B32" s="524"/>
      <c r="C32" s="524"/>
      <c r="D32" s="524"/>
      <c r="E32" s="524"/>
      <c r="F32" s="524"/>
      <c r="G32" s="524"/>
      <c r="H32" s="524"/>
      <c r="I32" s="524"/>
      <c r="J32" s="524"/>
      <c r="K32" s="524"/>
      <c r="L32" s="525"/>
      <c r="M32" s="525"/>
      <c r="N32" s="525"/>
      <c r="O32" s="525"/>
      <c r="P32" s="525"/>
      <c r="Q32" s="525"/>
      <c r="R32" s="525"/>
      <c r="S32" s="525"/>
      <c r="T32" s="525"/>
      <c r="U32" s="525"/>
      <c r="V32" s="525"/>
    </row>
    <row r="33" spans="1:23" ht="21" customHeight="1" x14ac:dyDescent="0.15">
      <c r="B33" s="524"/>
      <c r="C33" s="524"/>
      <c r="D33" s="524"/>
      <c r="E33" s="524"/>
      <c r="F33" s="524"/>
      <c r="G33" s="524"/>
      <c r="H33" s="524"/>
      <c r="I33" s="524"/>
      <c r="J33" s="524"/>
      <c r="K33" s="524"/>
      <c r="L33" s="525"/>
      <c r="M33" s="525"/>
      <c r="N33" s="525"/>
      <c r="O33" s="525"/>
      <c r="P33" s="525"/>
      <c r="Q33" s="525"/>
      <c r="R33" s="525"/>
      <c r="S33" s="525"/>
      <c r="T33" s="525"/>
      <c r="U33" s="525"/>
      <c r="V33" s="525"/>
    </row>
    <row r="34" spans="1:23" ht="21" customHeight="1" x14ac:dyDescent="0.15">
      <c r="B34" s="524"/>
      <c r="C34" s="524"/>
      <c r="D34" s="524"/>
      <c r="E34" s="524"/>
      <c r="F34" s="524"/>
      <c r="G34" s="524"/>
      <c r="H34" s="524"/>
      <c r="I34" s="524"/>
      <c r="J34" s="524"/>
      <c r="K34" s="524"/>
      <c r="L34" s="525"/>
      <c r="M34" s="525"/>
      <c r="N34" s="525"/>
      <c r="O34" s="525"/>
      <c r="P34" s="525"/>
      <c r="Q34" s="525"/>
      <c r="R34" s="525"/>
      <c r="S34" s="525"/>
      <c r="T34" s="525"/>
      <c r="U34" s="525"/>
      <c r="V34" s="525"/>
    </row>
    <row r="35" spans="1:23" ht="21" customHeight="1" x14ac:dyDescent="0.15">
      <c r="B35" s="524"/>
      <c r="C35" s="524"/>
      <c r="D35" s="524"/>
      <c r="E35" s="524"/>
      <c r="F35" s="524"/>
      <c r="G35" s="524"/>
      <c r="H35" s="524"/>
      <c r="I35" s="524"/>
      <c r="J35" s="524"/>
      <c r="K35" s="524"/>
      <c r="L35" s="525"/>
      <c r="M35" s="525"/>
      <c r="N35" s="525"/>
      <c r="O35" s="525"/>
      <c r="P35" s="525"/>
      <c r="Q35" s="525"/>
      <c r="R35" s="525"/>
      <c r="S35" s="525"/>
      <c r="T35" s="525"/>
      <c r="U35" s="525"/>
      <c r="V35" s="525"/>
    </row>
    <row r="38" spans="1:23" ht="21" customHeight="1" x14ac:dyDescent="0.15">
      <c r="A38" s="128"/>
      <c r="B38" s="129"/>
      <c r="C38" s="129"/>
      <c r="D38" s="129"/>
      <c r="E38" s="129"/>
      <c r="F38" s="129"/>
      <c r="G38" s="129"/>
      <c r="H38" s="129"/>
      <c r="I38" s="129"/>
      <c r="J38" s="129"/>
      <c r="K38" s="129"/>
      <c r="L38" s="129"/>
      <c r="M38" s="129"/>
      <c r="N38" s="129"/>
      <c r="O38" s="129"/>
      <c r="P38" s="129"/>
      <c r="Q38" s="129"/>
      <c r="R38" s="129"/>
      <c r="S38" s="129"/>
      <c r="T38" s="129"/>
      <c r="U38" s="129"/>
      <c r="V38" s="129"/>
      <c r="W38" s="129"/>
    </row>
    <row r="39" spans="1:23" ht="21" customHeight="1" x14ac:dyDescent="0.15">
      <c r="A39" s="129"/>
      <c r="B39" s="129"/>
      <c r="C39" s="129"/>
      <c r="D39" s="129"/>
      <c r="E39" s="129"/>
      <c r="F39" s="129"/>
      <c r="G39" s="129"/>
      <c r="H39" s="129"/>
      <c r="I39" s="129"/>
      <c r="J39" s="129"/>
      <c r="K39" s="129"/>
      <c r="L39" s="129"/>
      <c r="M39" s="129"/>
      <c r="N39" s="129"/>
      <c r="O39" s="129"/>
      <c r="P39" s="129"/>
      <c r="Q39" s="129"/>
      <c r="R39" s="129"/>
      <c r="S39" s="129"/>
      <c r="T39" s="129"/>
      <c r="U39" s="129"/>
      <c r="V39" s="129"/>
      <c r="W39" s="129"/>
    </row>
    <row r="40" spans="1:23" ht="21" customHeight="1" x14ac:dyDescent="0.15">
      <c r="A40" s="129"/>
      <c r="B40" s="129"/>
      <c r="C40" s="129"/>
      <c r="D40" s="129"/>
      <c r="E40" s="129"/>
      <c r="F40" s="129"/>
      <c r="G40" s="129"/>
      <c r="H40" s="129"/>
      <c r="I40" s="129"/>
      <c r="J40" s="129"/>
      <c r="K40" s="129"/>
      <c r="L40" s="129"/>
      <c r="M40" s="129"/>
      <c r="N40" s="129"/>
      <c r="O40" s="129"/>
      <c r="P40" s="129"/>
      <c r="Q40" s="129"/>
      <c r="R40" s="129"/>
      <c r="S40" s="129"/>
      <c r="T40" s="129"/>
      <c r="U40" s="129"/>
      <c r="V40" s="129"/>
      <c r="W40" s="129"/>
    </row>
    <row r="41" spans="1:23" ht="21" customHeight="1" x14ac:dyDescent="0.15">
      <c r="A41" s="129"/>
      <c r="B41" s="130"/>
      <c r="C41" s="130"/>
      <c r="D41" s="130"/>
      <c r="E41" s="130"/>
      <c r="F41" s="130"/>
      <c r="G41" s="130"/>
      <c r="H41" s="130"/>
      <c r="I41" s="130"/>
      <c r="J41" s="130"/>
      <c r="K41" s="130"/>
      <c r="L41" s="130"/>
      <c r="M41" s="130"/>
      <c r="N41" s="130"/>
      <c r="O41" s="130"/>
      <c r="P41" s="130"/>
      <c r="Q41" s="130"/>
      <c r="R41" s="130"/>
      <c r="S41" s="130"/>
      <c r="T41" s="130"/>
      <c r="U41" s="130"/>
      <c r="V41" s="130"/>
      <c r="W41" s="129"/>
    </row>
    <row r="42" spans="1:23" ht="21" customHeight="1" x14ac:dyDescent="0.15">
      <c r="A42" s="129"/>
      <c r="B42" s="129"/>
      <c r="C42" s="129"/>
      <c r="D42" s="129"/>
      <c r="E42" s="129"/>
      <c r="F42" s="129"/>
      <c r="G42" s="129"/>
      <c r="H42" s="129"/>
      <c r="I42" s="129"/>
      <c r="J42" s="129"/>
      <c r="K42" s="129"/>
      <c r="L42" s="129"/>
      <c r="M42" s="129"/>
      <c r="N42" s="129"/>
      <c r="O42" s="129"/>
      <c r="P42" s="129"/>
      <c r="Q42" s="129"/>
      <c r="R42" s="129"/>
      <c r="S42" s="129"/>
      <c r="T42" s="129"/>
      <c r="U42" s="129"/>
      <c r="V42" s="129"/>
      <c r="W42" s="129"/>
    </row>
    <row r="43" spans="1:23" ht="21" customHeight="1" x14ac:dyDescent="0.15">
      <c r="A43" s="129"/>
      <c r="B43" s="131"/>
      <c r="C43" s="131"/>
      <c r="D43" s="131"/>
      <c r="E43" s="131"/>
      <c r="F43" s="131"/>
      <c r="G43" s="131"/>
      <c r="H43" s="131"/>
      <c r="I43" s="131"/>
      <c r="J43" s="131"/>
      <c r="K43" s="131"/>
      <c r="L43" s="132"/>
      <c r="M43" s="132"/>
      <c r="N43" s="133"/>
      <c r="O43" s="133"/>
      <c r="P43" s="133"/>
      <c r="Q43" s="133"/>
      <c r="R43" s="133"/>
      <c r="S43" s="133"/>
      <c r="T43" s="133"/>
      <c r="U43" s="133"/>
      <c r="V43" s="133"/>
      <c r="W43" s="129"/>
    </row>
    <row r="44" spans="1:23" ht="21" customHeight="1" x14ac:dyDescent="0.15">
      <c r="A44" s="129"/>
      <c r="B44" s="129"/>
      <c r="C44" s="129"/>
      <c r="D44" s="129"/>
      <c r="E44" s="129"/>
      <c r="F44" s="129"/>
      <c r="G44" s="129"/>
      <c r="H44" s="129"/>
      <c r="I44" s="129"/>
      <c r="J44" s="129"/>
      <c r="K44" s="129"/>
      <c r="L44" s="134"/>
      <c r="M44" s="134"/>
      <c r="N44" s="134"/>
      <c r="O44" s="134"/>
      <c r="P44" s="134"/>
      <c r="Q44" s="134"/>
      <c r="R44" s="134"/>
      <c r="S44" s="134"/>
      <c r="T44" s="134"/>
      <c r="U44" s="134"/>
      <c r="V44" s="134"/>
      <c r="W44" s="129"/>
    </row>
    <row r="45" spans="1:23" ht="21" customHeight="1" x14ac:dyDescent="0.15">
      <c r="A45" s="129"/>
      <c r="B45" s="129"/>
      <c r="C45" s="129"/>
      <c r="D45" s="129"/>
      <c r="E45" s="129"/>
      <c r="F45" s="129"/>
      <c r="G45" s="129"/>
      <c r="H45" s="129"/>
      <c r="I45" s="129"/>
      <c r="J45" s="129"/>
      <c r="K45" s="129"/>
      <c r="L45" s="134"/>
      <c r="M45" s="134"/>
      <c r="N45" s="134"/>
      <c r="O45" s="134"/>
      <c r="P45" s="134"/>
      <c r="Q45" s="134"/>
      <c r="R45" s="134"/>
      <c r="S45" s="134"/>
      <c r="T45" s="134"/>
      <c r="U45" s="134"/>
      <c r="V45" s="134"/>
      <c r="W45" s="129"/>
    </row>
    <row r="46" spans="1:23" ht="21" customHeight="1" x14ac:dyDescent="0.15">
      <c r="A46" s="129"/>
      <c r="B46" s="129"/>
      <c r="C46" s="129"/>
      <c r="D46" s="129"/>
      <c r="E46" s="129"/>
      <c r="F46" s="129"/>
      <c r="G46" s="129"/>
      <c r="H46" s="129"/>
      <c r="I46" s="129"/>
      <c r="J46" s="129"/>
      <c r="K46" s="129"/>
      <c r="L46" s="129"/>
      <c r="M46" s="129"/>
      <c r="N46" s="129"/>
      <c r="O46" s="129"/>
      <c r="P46" s="129"/>
      <c r="Q46" s="129"/>
      <c r="R46" s="129"/>
      <c r="S46" s="129"/>
      <c r="T46" s="129"/>
      <c r="U46" s="129"/>
      <c r="V46" s="129"/>
      <c r="W46" s="129"/>
    </row>
    <row r="47" spans="1:23" ht="21" customHeight="1" x14ac:dyDescent="0.15">
      <c r="A47" s="129"/>
      <c r="B47" s="129"/>
      <c r="C47" s="129"/>
      <c r="D47" s="129"/>
      <c r="E47" s="129"/>
      <c r="F47" s="129"/>
      <c r="G47" s="129"/>
      <c r="H47" s="129"/>
      <c r="I47" s="129"/>
      <c r="J47" s="129"/>
      <c r="K47" s="129"/>
      <c r="L47" s="129"/>
      <c r="M47" s="129"/>
      <c r="N47" s="129"/>
      <c r="O47" s="129"/>
      <c r="P47" s="129"/>
      <c r="Q47" s="129"/>
      <c r="R47" s="129"/>
      <c r="S47" s="129"/>
      <c r="T47" s="129"/>
      <c r="U47" s="129"/>
      <c r="V47" s="129"/>
      <c r="W47" s="129"/>
    </row>
  </sheetData>
  <sheetProtection sheet="1" objects="1" scenarios="1"/>
  <mergeCells count="150">
    <mergeCell ref="B6:F6"/>
    <mergeCell ref="G6:K6"/>
    <mergeCell ref="L6:M6"/>
    <mergeCell ref="N6:Q6"/>
    <mergeCell ref="R6:V6"/>
    <mergeCell ref="B7:F7"/>
    <mergeCell ref="G7:K7"/>
    <mergeCell ref="L7:M7"/>
    <mergeCell ref="N7:Q7"/>
    <mergeCell ref="R7:V7"/>
    <mergeCell ref="B8:F8"/>
    <mergeCell ref="G8:K8"/>
    <mergeCell ref="L8:M8"/>
    <mergeCell ref="N8:Q8"/>
    <mergeCell ref="R8:V8"/>
    <mergeCell ref="B9:F9"/>
    <mergeCell ref="G9:K9"/>
    <mergeCell ref="L9:M9"/>
    <mergeCell ref="N9:Q9"/>
    <mergeCell ref="R9:V9"/>
    <mergeCell ref="B10:F10"/>
    <mergeCell ref="G10:K10"/>
    <mergeCell ref="L10:M10"/>
    <mergeCell ref="N10:Q10"/>
    <mergeCell ref="R10:V10"/>
    <mergeCell ref="B11:F11"/>
    <mergeCell ref="G11:K11"/>
    <mergeCell ref="L11:M11"/>
    <mergeCell ref="N11:Q11"/>
    <mergeCell ref="R11:V11"/>
    <mergeCell ref="B12:F12"/>
    <mergeCell ref="G12:K12"/>
    <mergeCell ref="L12:M12"/>
    <mergeCell ref="N12:Q12"/>
    <mergeCell ref="R12:V12"/>
    <mergeCell ref="B13:F13"/>
    <mergeCell ref="G13:K13"/>
    <mergeCell ref="L13:M13"/>
    <mergeCell ref="N13:Q13"/>
    <mergeCell ref="R13:V13"/>
    <mergeCell ref="B14:F14"/>
    <mergeCell ref="G14:K14"/>
    <mergeCell ref="L14:M14"/>
    <mergeCell ref="N14:Q14"/>
    <mergeCell ref="R14:V14"/>
    <mergeCell ref="B15:F15"/>
    <mergeCell ref="G15:K15"/>
    <mergeCell ref="L15:M15"/>
    <mergeCell ref="N15:Q15"/>
    <mergeCell ref="R15:V15"/>
    <mergeCell ref="B16:F16"/>
    <mergeCell ref="G16:K16"/>
    <mergeCell ref="L16:M16"/>
    <mergeCell ref="N16:Q16"/>
    <mergeCell ref="R16:V16"/>
    <mergeCell ref="B17:F17"/>
    <mergeCell ref="G17:K17"/>
    <mergeCell ref="L17:M17"/>
    <mergeCell ref="N17:Q17"/>
    <mergeCell ref="R17:V17"/>
    <mergeCell ref="B18:F18"/>
    <mergeCell ref="G18:K18"/>
    <mergeCell ref="L18:M18"/>
    <mergeCell ref="N18:Q18"/>
    <mergeCell ref="R18:V18"/>
    <mergeCell ref="B19:F19"/>
    <mergeCell ref="G19:K19"/>
    <mergeCell ref="L19:M19"/>
    <mergeCell ref="N19:Q19"/>
    <mergeCell ref="R19:V19"/>
    <mergeCell ref="B20:F20"/>
    <mergeCell ref="G20:K20"/>
    <mergeCell ref="L20:M20"/>
    <mergeCell ref="N20:Q20"/>
    <mergeCell ref="R20:V20"/>
    <mergeCell ref="B21:F21"/>
    <mergeCell ref="G21:K21"/>
    <mergeCell ref="L21:M21"/>
    <mergeCell ref="N21:Q21"/>
    <mergeCell ref="R21:V21"/>
    <mergeCell ref="B22:F22"/>
    <mergeCell ref="G22:K22"/>
    <mergeCell ref="L22:M22"/>
    <mergeCell ref="N22:Q22"/>
    <mergeCell ref="R22:V22"/>
    <mergeCell ref="B23:F23"/>
    <mergeCell ref="G23:K23"/>
    <mergeCell ref="L23:M23"/>
    <mergeCell ref="N23:Q23"/>
    <mergeCell ref="R23:V23"/>
    <mergeCell ref="B24:F24"/>
    <mergeCell ref="G24:K24"/>
    <mergeCell ref="L24:M24"/>
    <mergeCell ref="N24:Q24"/>
    <mergeCell ref="R24:V24"/>
    <mergeCell ref="B25:F25"/>
    <mergeCell ref="G25:K25"/>
    <mergeCell ref="L25:M25"/>
    <mergeCell ref="N25:Q25"/>
    <mergeCell ref="R25:V25"/>
    <mergeCell ref="B26:F26"/>
    <mergeCell ref="G26:K26"/>
    <mergeCell ref="L26:M26"/>
    <mergeCell ref="N26:Q26"/>
    <mergeCell ref="R26:V26"/>
    <mergeCell ref="B27:F27"/>
    <mergeCell ref="G27:K27"/>
    <mergeCell ref="L27:M27"/>
    <mergeCell ref="N27:Q27"/>
    <mergeCell ref="R27:V27"/>
    <mergeCell ref="B28:F28"/>
    <mergeCell ref="G28:K28"/>
    <mergeCell ref="L28:M28"/>
    <mergeCell ref="N28:Q28"/>
    <mergeCell ref="R28:V28"/>
    <mergeCell ref="B29:F29"/>
    <mergeCell ref="G29:K29"/>
    <mergeCell ref="L29:M29"/>
    <mergeCell ref="N29:Q29"/>
    <mergeCell ref="R29:V29"/>
    <mergeCell ref="B30:F30"/>
    <mergeCell ref="G30:K30"/>
    <mergeCell ref="L30:M30"/>
    <mergeCell ref="N30:Q30"/>
    <mergeCell ref="R30:V30"/>
    <mergeCell ref="B31:F31"/>
    <mergeCell ref="G31:K31"/>
    <mergeCell ref="L31:M31"/>
    <mergeCell ref="N31:Q31"/>
    <mergeCell ref="R31:V31"/>
    <mergeCell ref="B32:F32"/>
    <mergeCell ref="G32:K32"/>
    <mergeCell ref="L32:M32"/>
    <mergeCell ref="N32:Q32"/>
    <mergeCell ref="R32:V32"/>
    <mergeCell ref="B33:F33"/>
    <mergeCell ref="G33:K33"/>
    <mergeCell ref="L33:M33"/>
    <mergeCell ref="N33:Q33"/>
    <mergeCell ref="R33:V33"/>
    <mergeCell ref="B34:F34"/>
    <mergeCell ref="G34:K34"/>
    <mergeCell ref="L34:M34"/>
    <mergeCell ref="N34:Q34"/>
    <mergeCell ref="R34:V34"/>
    <mergeCell ref="B35:F35"/>
    <mergeCell ref="G35:K35"/>
    <mergeCell ref="L35:M35"/>
    <mergeCell ref="N35:Q35"/>
    <mergeCell ref="R35:V35"/>
  </mergeCells>
  <phoneticPr fontId="4"/>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99</v>
      </c>
      <c r="B1" s="136" t="s">
        <v>100</v>
      </c>
      <c r="G1" s="136" t="s">
        <v>101</v>
      </c>
      <c r="H1" s="136"/>
    </row>
    <row r="2" spans="1:63" ht="15" customHeight="1" x14ac:dyDescent="0.15">
      <c r="A2" s="557" t="s">
        <v>31</v>
      </c>
      <c r="B2" s="559"/>
      <c r="C2" s="560"/>
      <c r="D2" s="560"/>
      <c r="E2" s="560"/>
      <c r="F2" s="560"/>
      <c r="G2" s="560"/>
      <c r="H2" s="560"/>
      <c r="I2" s="560"/>
      <c r="J2" s="560"/>
      <c r="K2" s="561"/>
      <c r="L2" s="565" t="s">
        <v>102</v>
      </c>
      <c r="M2" s="565"/>
      <c r="N2" s="565" t="s">
        <v>103</v>
      </c>
      <c r="O2" s="565"/>
      <c r="P2" s="565"/>
      <c r="Q2" s="565" t="s">
        <v>104</v>
      </c>
      <c r="R2" s="565"/>
    </row>
    <row r="3" spans="1:63" ht="15" customHeight="1" x14ac:dyDescent="0.15">
      <c r="A3" s="558"/>
      <c r="B3" s="562"/>
      <c r="C3" s="563"/>
      <c r="D3" s="563"/>
      <c r="E3" s="563"/>
      <c r="F3" s="563"/>
      <c r="G3" s="563"/>
      <c r="H3" s="563"/>
      <c r="I3" s="563"/>
      <c r="J3" s="563"/>
      <c r="K3" s="564"/>
      <c r="L3" s="570"/>
      <c r="M3" s="570"/>
      <c r="N3" s="570"/>
      <c r="O3" s="570"/>
      <c r="P3" s="570"/>
      <c r="Q3" s="570"/>
      <c r="R3" s="570"/>
    </row>
    <row r="4" spans="1:63" ht="18" hidden="1" customHeight="1" x14ac:dyDescent="0.15">
      <c r="A4" s="138"/>
      <c r="B4" s="414">
        <f>Q4</f>
        <v>0</v>
      </c>
      <c r="C4" s="414" t="str">
        <f>IFERROR(IF(B4+1&gt;$R4,"",B4+1),"")</f>
        <v/>
      </c>
      <c r="D4" s="414" t="str">
        <f>IFERROR(IF(C4+1&gt;$R4,"",C4+1),"")</f>
        <v/>
      </c>
      <c r="E4" s="571" t="str">
        <f>IFERROR(IF(D4+1&gt;$R4,"",D4+1),"")</f>
        <v/>
      </c>
      <c r="F4" s="572"/>
      <c r="G4" s="414" t="str">
        <f>IFERROR(IF(E4+1&gt;$R4,"",E4+1),"")</f>
        <v/>
      </c>
      <c r="H4" s="414" t="str">
        <f t="shared" ref="H4:N4" si="0">IFERROR(IF(G4+1&gt;$R4,"",G4+1),"")</f>
        <v/>
      </c>
      <c r="I4" s="414" t="str">
        <f t="shared" si="0"/>
        <v/>
      </c>
      <c r="J4" s="414" t="str">
        <f t="shared" si="0"/>
        <v/>
      </c>
      <c r="K4" s="414" t="str">
        <f t="shared" si="0"/>
        <v/>
      </c>
      <c r="L4" s="139" t="str">
        <f t="shared" si="0"/>
        <v/>
      </c>
      <c r="M4" s="139" t="str">
        <f t="shared" si="0"/>
        <v/>
      </c>
      <c r="N4" s="571" t="str">
        <f t="shared" si="0"/>
        <v/>
      </c>
      <c r="O4" s="572"/>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73"/>
      <c r="C5" s="574"/>
      <c r="D5" s="575"/>
      <c r="E5" s="576" t="s">
        <v>105</v>
      </c>
      <c r="F5" s="576"/>
      <c r="G5" s="577"/>
      <c r="H5" s="578">
        <f>B5*1%</f>
        <v>0</v>
      </c>
      <c r="I5" s="578"/>
      <c r="J5" s="579" t="s">
        <v>106</v>
      </c>
      <c r="K5" s="580"/>
      <c r="L5" s="581"/>
      <c r="M5" s="581"/>
      <c r="N5" s="579" t="s">
        <v>107</v>
      </c>
      <c r="O5" s="579"/>
      <c r="P5" s="580"/>
      <c r="Q5" s="581"/>
      <c r="R5" s="581"/>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339">
        <f>IF(M7=R10,M7,IF(MIN(M7,R10)=R10,"対象外",M7))</f>
        <v>0</v>
      </c>
      <c r="E7" s="151" t="s">
        <v>109</v>
      </c>
      <c r="F7" s="549" t="s">
        <v>387</v>
      </c>
      <c r="G7" s="549"/>
      <c r="H7" s="549"/>
      <c r="I7" s="549"/>
      <c r="J7" s="549"/>
      <c r="K7" s="549"/>
      <c r="L7" s="340" t="s">
        <v>265</v>
      </c>
      <c r="M7" s="152"/>
      <c r="N7" s="153" t="s">
        <v>111</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50" t="s">
        <v>112</v>
      </c>
      <c r="C8" s="551"/>
      <c r="D8" s="551"/>
      <c r="E8" s="551"/>
      <c r="F8" s="551"/>
      <c r="G8" s="551"/>
      <c r="H8" s="551"/>
      <c r="I8" s="551"/>
      <c r="J8" s="551"/>
      <c r="K8" s="551"/>
      <c r="L8" s="551"/>
      <c r="M8" s="551"/>
      <c r="N8" s="551"/>
      <c r="O8" s="551"/>
      <c r="P8" s="552"/>
      <c r="Q8" s="553" t="s">
        <v>113</v>
      </c>
      <c r="R8" s="553" t="s">
        <v>114</v>
      </c>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55" t="str">
        <f t="shared" si="1"/>
        <v>*</v>
      </c>
      <c r="F9" s="556"/>
      <c r="G9" s="158" t="str">
        <f t="shared" si="1"/>
        <v>*</v>
      </c>
      <c r="H9" s="158" t="str">
        <f t="shared" si="1"/>
        <v>*</v>
      </c>
      <c r="I9" s="158" t="str">
        <f t="shared" si="1"/>
        <v>*</v>
      </c>
      <c r="J9" s="158" t="str">
        <f t="shared" si="1"/>
        <v>*</v>
      </c>
      <c r="K9" s="158" t="str">
        <f t="shared" si="1"/>
        <v>*</v>
      </c>
      <c r="L9" s="158" t="str">
        <f t="shared" si="1"/>
        <v>*</v>
      </c>
      <c r="M9" s="158" t="str">
        <f t="shared" si="1"/>
        <v>*</v>
      </c>
      <c r="N9" s="555" t="str">
        <f t="shared" si="1"/>
        <v>*</v>
      </c>
      <c r="O9" s="556"/>
      <c r="P9" s="159" t="s">
        <v>45</v>
      </c>
      <c r="Q9" s="554"/>
      <c r="R9" s="554"/>
    </row>
    <row r="10" spans="1:63" ht="22.5" customHeight="1" x14ac:dyDescent="0.15">
      <c r="A10" s="160" t="s">
        <v>115</v>
      </c>
      <c r="B10" s="161"/>
      <c r="C10" s="161"/>
      <c r="D10" s="161"/>
      <c r="E10" s="545"/>
      <c r="F10" s="546"/>
      <c r="G10" s="162"/>
      <c r="H10" s="162"/>
      <c r="I10" s="162"/>
      <c r="J10" s="162"/>
      <c r="K10" s="162"/>
      <c r="L10" s="162"/>
      <c r="M10" s="162"/>
      <c r="N10" s="545"/>
      <c r="O10" s="546"/>
      <c r="P10" s="163">
        <f>SUM(B10:N10)</f>
        <v>0</v>
      </c>
      <c r="Q10" s="164"/>
      <c r="R10" s="165">
        <f>P10+Q10</f>
        <v>0</v>
      </c>
    </row>
    <row r="11" spans="1:63" ht="22.5" customHeight="1" x14ac:dyDescent="0.15">
      <c r="A11" s="166" t="s">
        <v>116</v>
      </c>
      <c r="B11" s="167"/>
      <c r="C11" s="167"/>
      <c r="D11" s="167"/>
      <c r="E11" s="566"/>
      <c r="F11" s="567"/>
      <c r="G11" s="167"/>
      <c r="H11" s="167"/>
      <c r="I11" s="167"/>
      <c r="J11" s="167"/>
      <c r="K11" s="167"/>
      <c r="L11" s="167"/>
      <c r="M11" s="167"/>
      <c r="N11" s="566"/>
      <c r="O11" s="567"/>
      <c r="P11" s="168"/>
      <c r="Q11" s="169">
        <f ca="1">Q12</f>
        <v>0</v>
      </c>
      <c r="R11" s="170" t="s">
        <v>117</v>
      </c>
    </row>
    <row r="12" spans="1:63" ht="22.5" customHeight="1" x14ac:dyDescent="0.15">
      <c r="A12" s="171" t="s">
        <v>118</v>
      </c>
      <c r="B12" s="172"/>
      <c r="C12" s="172"/>
      <c r="D12" s="172"/>
      <c r="E12" s="568"/>
      <c r="F12" s="569"/>
      <c r="G12" s="172"/>
      <c r="H12" s="172"/>
      <c r="I12" s="172"/>
      <c r="J12" s="172"/>
      <c r="K12" s="172"/>
      <c r="L12" s="172"/>
      <c r="M12" s="172"/>
      <c r="N12" s="568"/>
      <c r="O12" s="569"/>
      <c r="P12" s="168"/>
      <c r="Q12" s="173">
        <f ca="1">SUM(OFFSET(C12:O12,0,0,1,(R$4-P$4-1)))/(R$4-P$4-3)</f>
        <v>0</v>
      </c>
      <c r="R12" s="170" t="s">
        <v>117</v>
      </c>
    </row>
    <row r="13" spans="1:63" ht="22.5" customHeight="1" x14ac:dyDescent="0.15">
      <c r="A13" s="160" t="s">
        <v>119</v>
      </c>
      <c r="B13" s="174">
        <f t="shared" ref="B13:N13" si="2">B10*B11</f>
        <v>0</v>
      </c>
      <c r="C13" s="174">
        <f t="shared" si="2"/>
        <v>0</v>
      </c>
      <c r="D13" s="174">
        <f t="shared" si="2"/>
        <v>0</v>
      </c>
      <c r="E13" s="541">
        <f t="shared" si="2"/>
        <v>0</v>
      </c>
      <c r="F13" s="542"/>
      <c r="G13" s="174">
        <f t="shared" si="2"/>
        <v>0</v>
      </c>
      <c r="H13" s="174">
        <f t="shared" si="2"/>
        <v>0</v>
      </c>
      <c r="I13" s="174">
        <f t="shared" si="2"/>
        <v>0</v>
      </c>
      <c r="J13" s="174">
        <f t="shared" si="2"/>
        <v>0</v>
      </c>
      <c r="K13" s="174">
        <f t="shared" si="2"/>
        <v>0</v>
      </c>
      <c r="L13" s="174">
        <f t="shared" si="2"/>
        <v>0</v>
      </c>
      <c r="M13" s="174">
        <f t="shared" si="2"/>
        <v>0</v>
      </c>
      <c r="N13" s="541">
        <f t="shared" si="2"/>
        <v>0</v>
      </c>
      <c r="O13" s="542"/>
      <c r="P13" s="174">
        <f>SUM(B13:N13)</f>
        <v>0</v>
      </c>
      <c r="Q13" s="174">
        <f ca="1">Q10*Q11</f>
        <v>0</v>
      </c>
      <c r="R13" s="174">
        <f ca="1">P13+Q13</f>
        <v>0</v>
      </c>
    </row>
    <row r="14" spans="1:63" ht="22.5" customHeight="1" x14ac:dyDescent="0.15">
      <c r="A14" s="175" t="s">
        <v>120</v>
      </c>
      <c r="B14" s="176">
        <f t="shared" ref="B14:N14" si="3">B10*B12</f>
        <v>0</v>
      </c>
      <c r="C14" s="176">
        <f t="shared" si="3"/>
        <v>0</v>
      </c>
      <c r="D14" s="176">
        <f t="shared" si="3"/>
        <v>0</v>
      </c>
      <c r="E14" s="541">
        <f t="shared" si="3"/>
        <v>0</v>
      </c>
      <c r="F14" s="542"/>
      <c r="G14" s="176">
        <f t="shared" si="3"/>
        <v>0</v>
      </c>
      <c r="H14" s="176">
        <f t="shared" si="3"/>
        <v>0</v>
      </c>
      <c r="I14" s="176">
        <f t="shared" si="3"/>
        <v>0</v>
      </c>
      <c r="J14" s="176">
        <f t="shared" si="3"/>
        <v>0</v>
      </c>
      <c r="K14" s="176">
        <f t="shared" si="3"/>
        <v>0</v>
      </c>
      <c r="L14" s="176">
        <f t="shared" si="3"/>
        <v>0</v>
      </c>
      <c r="M14" s="176">
        <f t="shared" si="3"/>
        <v>0</v>
      </c>
      <c r="N14" s="541">
        <f t="shared" si="3"/>
        <v>0</v>
      </c>
      <c r="O14" s="542"/>
      <c r="P14" s="176">
        <f>SUM(B14:N14)</f>
        <v>0</v>
      </c>
      <c r="Q14" s="177">
        <f ca="1">Q10*Q12</f>
        <v>0</v>
      </c>
      <c r="R14" s="177">
        <f ca="1">P14+Q14</f>
        <v>0</v>
      </c>
    </row>
    <row r="15" spans="1:63" ht="22.5" customHeight="1" x14ac:dyDescent="0.15">
      <c r="A15" s="160" t="s">
        <v>121</v>
      </c>
      <c r="B15" s="178" t="s">
        <v>122</v>
      </c>
      <c r="C15" s="179"/>
      <c r="D15" s="179"/>
      <c r="E15" s="180"/>
      <c r="F15" s="180"/>
      <c r="G15" s="180" t="s">
        <v>123</v>
      </c>
      <c r="H15" s="180"/>
      <c r="I15" s="180"/>
      <c r="J15" s="180"/>
      <c r="K15" s="543">
        <f ca="1">R13</f>
        <v>0</v>
      </c>
      <c r="L15" s="543"/>
      <c r="M15" s="181">
        <f>R10</f>
        <v>0</v>
      </c>
      <c r="N15" s="544">
        <f>M7</f>
        <v>0</v>
      </c>
      <c r="O15" s="544"/>
      <c r="P15" s="544"/>
      <c r="Q15" s="156"/>
      <c r="R15" s="174">
        <f ca="1">IFERROR(R13/R10*D7,0)</f>
        <v>0</v>
      </c>
    </row>
    <row r="16" spans="1:63" ht="22.5" customHeight="1" x14ac:dyDescent="0.15">
      <c r="A16" s="182" t="s">
        <v>124</v>
      </c>
      <c r="B16" s="183"/>
      <c r="C16" s="184"/>
      <c r="D16" s="184"/>
      <c r="E16" s="185"/>
      <c r="F16" s="185"/>
      <c r="G16" s="185" t="s">
        <v>125</v>
      </c>
      <c r="H16" s="185"/>
      <c r="I16" s="185"/>
      <c r="J16" s="185"/>
      <c r="K16" s="185"/>
      <c r="L16" s="534">
        <f ca="1">R14</f>
        <v>0</v>
      </c>
      <c r="M16" s="534"/>
      <c r="N16" s="535">
        <f>R10</f>
        <v>0</v>
      </c>
      <c r="O16" s="535"/>
      <c r="P16" s="185"/>
      <c r="Q16" s="186"/>
      <c r="R16" s="187">
        <f ca="1">IFERROR(R14/R10,0)</f>
        <v>0</v>
      </c>
    </row>
    <row r="17" spans="1:18" ht="22.5" customHeight="1" x14ac:dyDescent="0.15">
      <c r="A17" s="182" t="s">
        <v>126</v>
      </c>
      <c r="B17" s="155"/>
      <c r="C17" s="155"/>
      <c r="D17" s="155"/>
      <c r="E17" s="155"/>
      <c r="F17" s="155"/>
      <c r="G17" s="155"/>
      <c r="H17" s="155"/>
      <c r="I17" s="155"/>
      <c r="J17" s="155"/>
      <c r="K17" s="155"/>
      <c r="L17" s="155"/>
      <c r="M17" s="155"/>
      <c r="N17" s="155"/>
      <c r="O17" s="155"/>
      <c r="P17" s="155"/>
      <c r="Q17" s="155"/>
      <c r="R17" s="188"/>
    </row>
    <row r="18" spans="1:18" ht="18" customHeight="1" x14ac:dyDescent="0.15"/>
    <row r="19" spans="1:18" ht="22.5" customHeight="1" x14ac:dyDescent="0.15">
      <c r="A19" s="410"/>
      <c r="B19" s="148"/>
      <c r="C19" s="149" t="s">
        <v>108</v>
      </c>
      <c r="D19" s="339">
        <f>IF(M19=R22,M19,IF(MIN(M19,R22)=R22,"対象外",M19))</f>
        <v>0</v>
      </c>
      <c r="E19" s="151" t="s">
        <v>109</v>
      </c>
      <c r="F19" s="549" t="s">
        <v>387</v>
      </c>
      <c r="G19" s="549"/>
      <c r="H19" s="549"/>
      <c r="I19" s="549"/>
      <c r="J19" s="549"/>
      <c r="K19" s="549"/>
      <c r="L19" s="340" t="s">
        <v>265</v>
      </c>
      <c r="M19" s="152"/>
      <c r="N19" s="153" t="s">
        <v>111</v>
      </c>
      <c r="O19" s="153"/>
      <c r="P19" s="154"/>
      <c r="Q19" s="155"/>
      <c r="R19" s="156"/>
    </row>
    <row r="20" spans="1:18" ht="15" customHeight="1" x14ac:dyDescent="0.15">
      <c r="A20" s="411"/>
      <c r="B20" s="550" t="s">
        <v>112</v>
      </c>
      <c r="C20" s="551"/>
      <c r="D20" s="551"/>
      <c r="E20" s="551"/>
      <c r="F20" s="551"/>
      <c r="G20" s="551"/>
      <c r="H20" s="551"/>
      <c r="I20" s="551"/>
      <c r="J20" s="551"/>
      <c r="K20" s="551"/>
      <c r="L20" s="551"/>
      <c r="M20" s="551"/>
      <c r="N20" s="551"/>
      <c r="O20" s="551"/>
      <c r="P20" s="552"/>
      <c r="Q20" s="553" t="s">
        <v>113</v>
      </c>
      <c r="R20" s="553" t="s">
        <v>114</v>
      </c>
    </row>
    <row r="21" spans="1:18" ht="15" customHeight="1" x14ac:dyDescent="0.15">
      <c r="A21" s="411"/>
      <c r="B21" s="157" t="str">
        <f>IFERROR(IF(B4&gt;12,B4-12,IF(B4=0,"*",B4)),"*")</f>
        <v>*</v>
      </c>
      <c r="C21" s="158" t="str">
        <f t="shared" ref="C21:N21" si="4">IFERROR(IF(C$4&gt;12,C$4-12,C$4),"*")</f>
        <v>*</v>
      </c>
      <c r="D21" s="158" t="str">
        <f t="shared" si="4"/>
        <v>*</v>
      </c>
      <c r="E21" s="555" t="str">
        <f t="shared" si="4"/>
        <v>*</v>
      </c>
      <c r="F21" s="556"/>
      <c r="G21" s="158" t="str">
        <f t="shared" si="4"/>
        <v>*</v>
      </c>
      <c r="H21" s="158" t="str">
        <f t="shared" si="4"/>
        <v>*</v>
      </c>
      <c r="I21" s="158" t="str">
        <f t="shared" si="4"/>
        <v>*</v>
      </c>
      <c r="J21" s="158" t="str">
        <f t="shared" si="4"/>
        <v>*</v>
      </c>
      <c r="K21" s="158" t="str">
        <f t="shared" si="4"/>
        <v>*</v>
      </c>
      <c r="L21" s="158" t="str">
        <f t="shared" si="4"/>
        <v>*</v>
      </c>
      <c r="M21" s="158" t="str">
        <f t="shared" si="4"/>
        <v>*</v>
      </c>
      <c r="N21" s="555" t="str">
        <f t="shared" si="4"/>
        <v>*</v>
      </c>
      <c r="O21" s="556"/>
      <c r="P21" s="159" t="s">
        <v>45</v>
      </c>
      <c r="Q21" s="554"/>
      <c r="R21" s="554"/>
    </row>
    <row r="22" spans="1:18" ht="21.75" customHeight="1" x14ac:dyDescent="0.15">
      <c r="A22" s="160" t="s">
        <v>115</v>
      </c>
      <c r="B22" s="161"/>
      <c r="C22" s="161"/>
      <c r="D22" s="161"/>
      <c r="E22" s="545"/>
      <c r="F22" s="546"/>
      <c r="G22" s="162"/>
      <c r="H22" s="162"/>
      <c r="I22" s="162"/>
      <c r="J22" s="162"/>
      <c r="K22" s="162"/>
      <c r="L22" s="162"/>
      <c r="M22" s="162"/>
      <c r="N22" s="545"/>
      <c r="O22" s="546"/>
      <c r="P22" s="163">
        <f>SUM(B22:N22)</f>
        <v>0</v>
      </c>
      <c r="Q22" s="164"/>
      <c r="R22" s="165">
        <f>P22+Q22</f>
        <v>0</v>
      </c>
    </row>
    <row r="23" spans="1:18" ht="21.75" customHeight="1" x14ac:dyDescent="0.15">
      <c r="A23" s="166" t="s">
        <v>116</v>
      </c>
      <c r="B23" s="162"/>
      <c r="C23" s="162"/>
      <c r="D23" s="162"/>
      <c r="E23" s="545"/>
      <c r="F23" s="546"/>
      <c r="G23" s="162"/>
      <c r="H23" s="162"/>
      <c r="I23" s="162"/>
      <c r="J23" s="162"/>
      <c r="K23" s="162"/>
      <c r="L23" s="162"/>
      <c r="M23" s="162"/>
      <c r="N23" s="545"/>
      <c r="O23" s="546"/>
      <c r="P23" s="168"/>
      <c r="Q23" s="169">
        <f ca="1">Q24</f>
        <v>0</v>
      </c>
      <c r="R23" s="170" t="s">
        <v>127</v>
      </c>
    </row>
    <row r="24" spans="1:18" ht="21.75" customHeight="1" x14ac:dyDescent="0.15">
      <c r="A24" s="171" t="s">
        <v>118</v>
      </c>
      <c r="B24" s="189"/>
      <c r="C24" s="189"/>
      <c r="D24" s="189"/>
      <c r="E24" s="547"/>
      <c r="F24" s="548"/>
      <c r="G24" s="189"/>
      <c r="H24" s="189"/>
      <c r="I24" s="189"/>
      <c r="J24" s="189"/>
      <c r="K24" s="189"/>
      <c r="L24" s="189"/>
      <c r="M24" s="189"/>
      <c r="N24" s="547"/>
      <c r="O24" s="548"/>
      <c r="P24" s="168"/>
      <c r="Q24" s="173">
        <f ca="1">SUM(OFFSET(C24:O24,0,0,1,(R$4-P$4-1)))/(R$4-P$4-2)</f>
        <v>0</v>
      </c>
      <c r="R24" s="170" t="s">
        <v>127</v>
      </c>
    </row>
    <row r="25" spans="1:18" ht="21.75" customHeight="1" x14ac:dyDescent="0.15">
      <c r="A25" s="175" t="s">
        <v>119</v>
      </c>
      <c r="B25" s="174">
        <f t="shared" ref="B25:N25" si="5">B22*B23</f>
        <v>0</v>
      </c>
      <c r="C25" s="174">
        <f t="shared" si="5"/>
        <v>0</v>
      </c>
      <c r="D25" s="174">
        <f t="shared" si="5"/>
        <v>0</v>
      </c>
      <c r="E25" s="541">
        <f t="shared" si="5"/>
        <v>0</v>
      </c>
      <c r="F25" s="542"/>
      <c r="G25" s="174">
        <f t="shared" si="5"/>
        <v>0</v>
      </c>
      <c r="H25" s="174">
        <f t="shared" si="5"/>
        <v>0</v>
      </c>
      <c r="I25" s="174">
        <f t="shared" si="5"/>
        <v>0</v>
      </c>
      <c r="J25" s="174">
        <f t="shared" si="5"/>
        <v>0</v>
      </c>
      <c r="K25" s="174">
        <f>K22*K23</f>
        <v>0</v>
      </c>
      <c r="L25" s="174">
        <f t="shared" si="5"/>
        <v>0</v>
      </c>
      <c r="M25" s="174">
        <f t="shared" si="5"/>
        <v>0</v>
      </c>
      <c r="N25" s="541">
        <f t="shared" si="5"/>
        <v>0</v>
      </c>
      <c r="O25" s="542"/>
      <c r="P25" s="174">
        <f>SUM(B25:N25)</f>
        <v>0</v>
      </c>
      <c r="Q25" s="174">
        <f ca="1">Q22*Q23</f>
        <v>0</v>
      </c>
      <c r="R25" s="174">
        <f ca="1">P25+Q25</f>
        <v>0</v>
      </c>
    </row>
    <row r="26" spans="1:18" ht="21.75" customHeight="1" x14ac:dyDescent="0.15">
      <c r="A26" s="175" t="s">
        <v>128</v>
      </c>
      <c r="B26" s="176">
        <f t="shared" ref="B26" si="6">B22*B24</f>
        <v>0</v>
      </c>
      <c r="C26" s="176">
        <f>C22*C24</f>
        <v>0</v>
      </c>
      <c r="D26" s="176">
        <f t="shared" ref="D26" si="7">D22*D24</f>
        <v>0</v>
      </c>
      <c r="E26" s="541">
        <f>E22*E24</f>
        <v>0</v>
      </c>
      <c r="F26" s="542"/>
      <c r="G26" s="176">
        <f t="shared" ref="G26:N26" si="8">G22*G24</f>
        <v>0</v>
      </c>
      <c r="H26" s="176">
        <f t="shared" si="8"/>
        <v>0</v>
      </c>
      <c r="I26" s="176">
        <f t="shared" si="8"/>
        <v>0</v>
      </c>
      <c r="J26" s="176">
        <f t="shared" si="8"/>
        <v>0</v>
      </c>
      <c r="K26" s="176">
        <f t="shared" si="8"/>
        <v>0</v>
      </c>
      <c r="L26" s="176">
        <f t="shared" si="8"/>
        <v>0</v>
      </c>
      <c r="M26" s="176">
        <f t="shared" si="8"/>
        <v>0</v>
      </c>
      <c r="N26" s="541">
        <f t="shared" si="8"/>
        <v>0</v>
      </c>
      <c r="O26" s="542"/>
      <c r="P26" s="176">
        <f>SUM(B26:N26)</f>
        <v>0</v>
      </c>
      <c r="Q26" s="177">
        <f ca="1">Q22*Q24</f>
        <v>0</v>
      </c>
      <c r="R26" s="177">
        <f ca="1">P26+Q26</f>
        <v>0</v>
      </c>
    </row>
    <row r="27" spans="1:18" ht="21.75" customHeight="1" x14ac:dyDescent="0.15">
      <c r="A27" s="160" t="s">
        <v>121</v>
      </c>
      <c r="B27" s="178" t="s">
        <v>122</v>
      </c>
      <c r="C27" s="179"/>
      <c r="D27" s="179"/>
      <c r="E27" s="180"/>
      <c r="F27" s="180"/>
      <c r="G27" s="180" t="s">
        <v>123</v>
      </c>
      <c r="H27" s="180"/>
      <c r="I27" s="180"/>
      <c r="J27" s="180"/>
      <c r="K27" s="543">
        <f ca="1">R25</f>
        <v>0</v>
      </c>
      <c r="L27" s="543"/>
      <c r="M27" s="181">
        <f>R22</f>
        <v>0</v>
      </c>
      <c r="N27" s="544">
        <f>M19</f>
        <v>0</v>
      </c>
      <c r="O27" s="544"/>
      <c r="P27" s="544"/>
      <c r="Q27" s="156"/>
      <c r="R27" s="174">
        <f ca="1">IFERROR(R25/R22*D19,0)</f>
        <v>0</v>
      </c>
    </row>
    <row r="28" spans="1:18" ht="21.75" customHeight="1" x14ac:dyDescent="0.15">
      <c r="A28" s="166" t="s">
        <v>129</v>
      </c>
      <c r="B28" s="183"/>
      <c r="C28" s="184"/>
      <c r="D28" s="184"/>
      <c r="E28" s="185"/>
      <c r="F28" s="185"/>
      <c r="G28" s="185" t="s">
        <v>125</v>
      </c>
      <c r="H28" s="185"/>
      <c r="I28" s="185"/>
      <c r="J28" s="185"/>
      <c r="K28" s="185"/>
      <c r="L28" s="534">
        <f ca="1">R26</f>
        <v>0</v>
      </c>
      <c r="M28" s="534"/>
      <c r="N28" s="535">
        <f>R22</f>
        <v>0</v>
      </c>
      <c r="O28" s="535"/>
      <c r="P28" s="185"/>
      <c r="Q28" s="186"/>
      <c r="R28" s="187">
        <f ca="1">IFERROR(R26/R22,0)</f>
        <v>0</v>
      </c>
    </row>
    <row r="29" spans="1:18"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18" ht="18" customHeight="1" x14ac:dyDescent="0.15">
      <c r="A30" s="191"/>
      <c r="B30" s="191"/>
      <c r="C30" s="191"/>
      <c r="D30" s="191"/>
      <c r="E30" s="191"/>
      <c r="F30" s="191"/>
      <c r="G30" s="191"/>
      <c r="H30" s="191"/>
      <c r="I30" s="191"/>
      <c r="J30" s="191"/>
      <c r="K30" s="191"/>
      <c r="L30" s="191"/>
      <c r="M30" s="191"/>
      <c r="N30" s="191"/>
      <c r="O30" s="191"/>
      <c r="P30" s="191"/>
      <c r="Q30" s="191"/>
      <c r="R30" s="192"/>
    </row>
    <row r="31" spans="1:18" ht="22.5" customHeight="1" x14ac:dyDescent="0.15">
      <c r="A31" s="410"/>
      <c r="B31" s="148"/>
      <c r="C31" s="149" t="s">
        <v>108</v>
      </c>
      <c r="D31" s="339">
        <f>IF(M31=R34,M31,IF(MIN(M31,R34)=R34,"対象外",M31))</f>
        <v>0</v>
      </c>
      <c r="E31" s="151" t="s">
        <v>109</v>
      </c>
      <c r="F31" s="549" t="s">
        <v>387</v>
      </c>
      <c r="G31" s="549"/>
      <c r="H31" s="549"/>
      <c r="I31" s="549"/>
      <c r="J31" s="549"/>
      <c r="K31" s="549"/>
      <c r="L31" s="340" t="s">
        <v>265</v>
      </c>
      <c r="M31" s="152"/>
      <c r="N31" s="153" t="s">
        <v>111</v>
      </c>
      <c r="O31" s="153"/>
      <c r="P31" s="154"/>
      <c r="Q31" s="155"/>
      <c r="R31" s="156"/>
    </row>
    <row r="32" spans="1:18" ht="15" customHeight="1" x14ac:dyDescent="0.15">
      <c r="A32" s="411"/>
      <c r="B32" s="550" t="s">
        <v>112</v>
      </c>
      <c r="C32" s="551"/>
      <c r="D32" s="551"/>
      <c r="E32" s="551"/>
      <c r="F32" s="551"/>
      <c r="G32" s="551"/>
      <c r="H32" s="551"/>
      <c r="I32" s="551"/>
      <c r="J32" s="551"/>
      <c r="K32" s="551"/>
      <c r="L32" s="551"/>
      <c r="M32" s="551"/>
      <c r="N32" s="551"/>
      <c r="O32" s="551"/>
      <c r="P32" s="552"/>
      <c r="Q32" s="553" t="s">
        <v>113</v>
      </c>
      <c r="R32" s="553" t="s">
        <v>114</v>
      </c>
    </row>
    <row r="33" spans="1:18" ht="15" customHeight="1" x14ac:dyDescent="0.15">
      <c r="A33" s="413"/>
      <c r="B33" s="157" t="str">
        <f>IFERROR(IF(B4&gt;12,B4-12,IF(B4=0,"*",B4)),"*")</f>
        <v>*</v>
      </c>
      <c r="C33" s="158" t="str">
        <f t="shared" ref="C33:N33" si="9">IFERROR(IF(C$4&gt;12,C$4-12,C$4),"*")</f>
        <v>*</v>
      </c>
      <c r="D33" s="158" t="str">
        <f t="shared" si="9"/>
        <v>*</v>
      </c>
      <c r="E33" s="555" t="str">
        <f t="shared" si="9"/>
        <v>*</v>
      </c>
      <c r="F33" s="556"/>
      <c r="G33" s="158" t="str">
        <f t="shared" si="9"/>
        <v>*</v>
      </c>
      <c r="H33" s="158" t="str">
        <f t="shared" si="9"/>
        <v>*</v>
      </c>
      <c r="I33" s="158" t="str">
        <f t="shared" si="9"/>
        <v>*</v>
      </c>
      <c r="J33" s="158" t="str">
        <f t="shared" si="9"/>
        <v>*</v>
      </c>
      <c r="K33" s="158" t="str">
        <f t="shared" si="9"/>
        <v>*</v>
      </c>
      <c r="L33" s="158" t="str">
        <f t="shared" si="9"/>
        <v>*</v>
      </c>
      <c r="M33" s="158" t="str">
        <f t="shared" si="9"/>
        <v>*</v>
      </c>
      <c r="N33" s="555" t="str">
        <f t="shared" si="9"/>
        <v>*</v>
      </c>
      <c r="O33" s="556"/>
      <c r="P33" s="159" t="s">
        <v>45</v>
      </c>
      <c r="Q33" s="554"/>
      <c r="R33" s="554"/>
    </row>
    <row r="34" spans="1:18" ht="22.5" customHeight="1" x14ac:dyDescent="0.15">
      <c r="A34" s="160" t="s">
        <v>115</v>
      </c>
      <c r="B34" s="161"/>
      <c r="C34" s="161"/>
      <c r="D34" s="161"/>
      <c r="E34" s="545"/>
      <c r="F34" s="546"/>
      <c r="G34" s="162"/>
      <c r="H34" s="162"/>
      <c r="I34" s="162"/>
      <c r="J34" s="162"/>
      <c r="K34" s="162"/>
      <c r="L34" s="162"/>
      <c r="M34" s="162"/>
      <c r="N34" s="545"/>
      <c r="O34" s="546"/>
      <c r="P34" s="163">
        <f>SUM(B34:N34)</f>
        <v>0</v>
      </c>
      <c r="Q34" s="164"/>
      <c r="R34" s="165">
        <f>P34+Q34</f>
        <v>0</v>
      </c>
    </row>
    <row r="35" spans="1:18" ht="22.5" customHeight="1" x14ac:dyDescent="0.15">
      <c r="A35" s="166" t="s">
        <v>116</v>
      </c>
      <c r="B35" s="162"/>
      <c r="C35" s="162"/>
      <c r="D35" s="162"/>
      <c r="E35" s="545"/>
      <c r="F35" s="546"/>
      <c r="G35" s="162"/>
      <c r="H35" s="162"/>
      <c r="I35" s="162"/>
      <c r="J35" s="162"/>
      <c r="K35" s="162"/>
      <c r="L35" s="162"/>
      <c r="M35" s="162"/>
      <c r="N35" s="545"/>
      <c r="O35" s="546"/>
      <c r="P35" s="168"/>
      <c r="Q35" s="169">
        <f ca="1">Q36</f>
        <v>0</v>
      </c>
      <c r="R35" s="170" t="s">
        <v>117</v>
      </c>
    </row>
    <row r="36" spans="1:18" ht="22.5" customHeight="1" x14ac:dyDescent="0.15">
      <c r="A36" s="171" t="s">
        <v>118</v>
      </c>
      <c r="B36" s="189"/>
      <c r="C36" s="189"/>
      <c r="D36" s="189"/>
      <c r="E36" s="547"/>
      <c r="F36" s="548"/>
      <c r="G36" s="189"/>
      <c r="H36" s="189"/>
      <c r="I36" s="189"/>
      <c r="J36" s="189"/>
      <c r="K36" s="189"/>
      <c r="L36" s="189"/>
      <c r="M36" s="189"/>
      <c r="N36" s="547"/>
      <c r="O36" s="548"/>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41">
        <f t="shared" si="10"/>
        <v>0</v>
      </c>
      <c r="F37" s="542"/>
      <c r="G37" s="174">
        <f t="shared" si="10"/>
        <v>0</v>
      </c>
      <c r="H37" s="174">
        <f t="shared" si="10"/>
        <v>0</v>
      </c>
      <c r="I37" s="174">
        <f t="shared" si="10"/>
        <v>0</v>
      </c>
      <c r="J37" s="174">
        <f t="shared" si="10"/>
        <v>0</v>
      </c>
      <c r="K37" s="174">
        <f t="shared" si="10"/>
        <v>0</v>
      </c>
      <c r="L37" s="174">
        <f t="shared" si="10"/>
        <v>0</v>
      </c>
      <c r="M37" s="174">
        <f t="shared" si="10"/>
        <v>0</v>
      </c>
      <c r="N37" s="541">
        <f t="shared" si="10"/>
        <v>0</v>
      </c>
      <c r="O37" s="542"/>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41">
        <f>E34*E36</f>
        <v>0</v>
      </c>
      <c r="F38" s="542"/>
      <c r="G38" s="176">
        <f t="shared" ref="G38:N38" si="13">G34*G36</f>
        <v>0</v>
      </c>
      <c r="H38" s="176">
        <f t="shared" si="13"/>
        <v>0</v>
      </c>
      <c r="I38" s="176">
        <f t="shared" si="13"/>
        <v>0</v>
      </c>
      <c r="J38" s="176">
        <f t="shared" si="13"/>
        <v>0</v>
      </c>
      <c r="K38" s="176">
        <f t="shared" si="13"/>
        <v>0</v>
      </c>
      <c r="L38" s="176">
        <f t="shared" si="13"/>
        <v>0</v>
      </c>
      <c r="M38" s="176">
        <f t="shared" si="13"/>
        <v>0</v>
      </c>
      <c r="N38" s="541">
        <f t="shared" si="13"/>
        <v>0</v>
      </c>
      <c r="O38" s="542"/>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43">
        <f ca="1">R37</f>
        <v>0</v>
      </c>
      <c r="L39" s="543"/>
      <c r="M39" s="181">
        <f>R34</f>
        <v>0</v>
      </c>
      <c r="N39" s="544">
        <f>M31</f>
        <v>0</v>
      </c>
      <c r="O39" s="544"/>
      <c r="P39" s="544"/>
      <c r="Q39" s="156"/>
      <c r="R39" s="174">
        <f ca="1">IFERROR(R37/R34*D31,0)</f>
        <v>0</v>
      </c>
    </row>
    <row r="40" spans="1:18" ht="22.5" customHeight="1" x14ac:dyDescent="0.15">
      <c r="A40" s="166" t="s">
        <v>129</v>
      </c>
      <c r="B40" s="183"/>
      <c r="C40" s="184"/>
      <c r="D40" s="184"/>
      <c r="E40" s="185"/>
      <c r="F40" s="185"/>
      <c r="G40" s="185" t="s">
        <v>125</v>
      </c>
      <c r="H40" s="185"/>
      <c r="I40" s="185"/>
      <c r="J40" s="185"/>
      <c r="K40" s="185"/>
      <c r="L40" s="534">
        <f ca="1">R38</f>
        <v>0</v>
      </c>
      <c r="M40" s="534"/>
      <c r="N40" s="535">
        <f>R34</f>
        <v>0</v>
      </c>
      <c r="O40" s="535"/>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90"/>
    </row>
    <row r="42" spans="1:18" ht="18" customHeight="1" x14ac:dyDescent="0.15"/>
    <row r="43" spans="1:18" ht="22.5" customHeight="1" x14ac:dyDescent="0.15">
      <c r="A43" s="410"/>
      <c r="B43" s="148"/>
      <c r="C43" s="149" t="s">
        <v>108</v>
      </c>
      <c r="D43" s="339">
        <f>IF(M43=R46,M43,IF(MIN(M43,R46)=R46,"対象外",M43))</f>
        <v>0</v>
      </c>
      <c r="E43" s="151" t="s">
        <v>109</v>
      </c>
      <c r="F43" s="549" t="s">
        <v>387</v>
      </c>
      <c r="G43" s="549"/>
      <c r="H43" s="549"/>
      <c r="I43" s="549"/>
      <c r="J43" s="549"/>
      <c r="K43" s="549"/>
      <c r="L43" s="149" t="s">
        <v>110</v>
      </c>
      <c r="M43" s="152"/>
      <c r="N43" s="153" t="s">
        <v>111</v>
      </c>
      <c r="O43" s="153"/>
      <c r="P43" s="154"/>
      <c r="Q43" s="155"/>
      <c r="R43" s="156"/>
    </row>
    <row r="44" spans="1:18" ht="15" customHeight="1" x14ac:dyDescent="0.15">
      <c r="A44" s="411"/>
      <c r="B44" s="550" t="s">
        <v>112</v>
      </c>
      <c r="C44" s="551"/>
      <c r="D44" s="551"/>
      <c r="E44" s="551"/>
      <c r="F44" s="551"/>
      <c r="G44" s="551"/>
      <c r="H44" s="551"/>
      <c r="I44" s="551"/>
      <c r="J44" s="551"/>
      <c r="K44" s="551"/>
      <c r="L44" s="551"/>
      <c r="M44" s="551"/>
      <c r="N44" s="551"/>
      <c r="O44" s="551"/>
      <c r="P44" s="552"/>
      <c r="Q44" s="553" t="s">
        <v>113</v>
      </c>
      <c r="R44" s="553" t="s">
        <v>114</v>
      </c>
    </row>
    <row r="45" spans="1:18" ht="15" customHeight="1" x14ac:dyDescent="0.15">
      <c r="A45" s="413"/>
      <c r="B45" s="157" t="str">
        <f>IFERROR(IF(B4&gt;12,B4-12,IF(B4=0,"*",B4)),"*")</f>
        <v>*</v>
      </c>
      <c r="C45" s="158" t="str">
        <f t="shared" ref="C45:N45" si="14">IFERROR(IF(C$4&gt;12,C$4-12,C$4),"*")</f>
        <v>*</v>
      </c>
      <c r="D45" s="158" t="str">
        <f t="shared" si="14"/>
        <v>*</v>
      </c>
      <c r="E45" s="555" t="str">
        <f t="shared" si="14"/>
        <v>*</v>
      </c>
      <c r="F45" s="556"/>
      <c r="G45" s="158" t="str">
        <f t="shared" si="14"/>
        <v>*</v>
      </c>
      <c r="H45" s="158" t="str">
        <f t="shared" si="14"/>
        <v>*</v>
      </c>
      <c r="I45" s="158" t="str">
        <f t="shared" si="14"/>
        <v>*</v>
      </c>
      <c r="J45" s="158" t="str">
        <f t="shared" si="14"/>
        <v>*</v>
      </c>
      <c r="K45" s="158" t="str">
        <f t="shared" si="14"/>
        <v>*</v>
      </c>
      <c r="L45" s="158" t="str">
        <f t="shared" si="14"/>
        <v>*</v>
      </c>
      <c r="M45" s="158" t="str">
        <f t="shared" si="14"/>
        <v>*</v>
      </c>
      <c r="N45" s="555" t="str">
        <f t="shared" si="14"/>
        <v>*</v>
      </c>
      <c r="O45" s="556"/>
      <c r="P45" s="159" t="s">
        <v>45</v>
      </c>
      <c r="Q45" s="554"/>
      <c r="R45" s="554"/>
    </row>
    <row r="46" spans="1:18" ht="22.5" customHeight="1" x14ac:dyDescent="0.15">
      <c r="A46" s="160" t="s">
        <v>115</v>
      </c>
      <c r="B46" s="161"/>
      <c r="C46" s="161"/>
      <c r="D46" s="161"/>
      <c r="E46" s="545"/>
      <c r="F46" s="546"/>
      <c r="G46" s="162"/>
      <c r="H46" s="162"/>
      <c r="I46" s="162"/>
      <c r="J46" s="162"/>
      <c r="K46" s="162"/>
      <c r="L46" s="162"/>
      <c r="M46" s="162"/>
      <c r="N46" s="545"/>
      <c r="O46" s="546"/>
      <c r="P46" s="163">
        <f>SUM(B46:N46)</f>
        <v>0</v>
      </c>
      <c r="Q46" s="164"/>
      <c r="R46" s="165">
        <f>P46+Q46</f>
        <v>0</v>
      </c>
    </row>
    <row r="47" spans="1:18" ht="22.5" customHeight="1" x14ac:dyDescent="0.15">
      <c r="A47" s="166" t="s">
        <v>116</v>
      </c>
      <c r="B47" s="162"/>
      <c r="C47" s="162"/>
      <c r="D47" s="162"/>
      <c r="E47" s="545"/>
      <c r="F47" s="546"/>
      <c r="G47" s="162"/>
      <c r="H47" s="162"/>
      <c r="I47" s="162"/>
      <c r="J47" s="162"/>
      <c r="K47" s="162"/>
      <c r="L47" s="162"/>
      <c r="M47" s="162"/>
      <c r="N47" s="545"/>
      <c r="O47" s="546"/>
      <c r="P47" s="168"/>
      <c r="Q47" s="169">
        <f ca="1">Q48</f>
        <v>0</v>
      </c>
      <c r="R47" s="170" t="s">
        <v>117</v>
      </c>
    </row>
    <row r="48" spans="1:18" ht="22.5" customHeight="1" x14ac:dyDescent="0.15">
      <c r="A48" s="171" t="s">
        <v>118</v>
      </c>
      <c r="B48" s="189"/>
      <c r="C48" s="189"/>
      <c r="D48" s="189"/>
      <c r="E48" s="547"/>
      <c r="F48" s="548"/>
      <c r="G48" s="189"/>
      <c r="H48" s="189"/>
      <c r="I48" s="189"/>
      <c r="J48" s="189"/>
      <c r="K48" s="189"/>
      <c r="L48" s="189"/>
      <c r="M48" s="189"/>
      <c r="N48" s="547"/>
      <c r="O48" s="548"/>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41">
        <f t="shared" si="15"/>
        <v>0</v>
      </c>
      <c r="F49" s="542"/>
      <c r="G49" s="174">
        <f t="shared" si="15"/>
        <v>0</v>
      </c>
      <c r="H49" s="174">
        <f t="shared" si="15"/>
        <v>0</v>
      </c>
      <c r="I49" s="174">
        <f t="shared" si="15"/>
        <v>0</v>
      </c>
      <c r="J49" s="174">
        <f t="shared" si="15"/>
        <v>0</v>
      </c>
      <c r="K49" s="174">
        <f t="shared" si="15"/>
        <v>0</v>
      </c>
      <c r="L49" s="174">
        <f t="shared" si="15"/>
        <v>0</v>
      </c>
      <c r="M49" s="174">
        <f t="shared" si="15"/>
        <v>0</v>
      </c>
      <c r="N49" s="541">
        <f t="shared" si="15"/>
        <v>0</v>
      </c>
      <c r="O49" s="542"/>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41">
        <f>E46*E48</f>
        <v>0</v>
      </c>
      <c r="F50" s="542"/>
      <c r="G50" s="176">
        <f t="shared" ref="G50:N50" si="18">G46*G48</f>
        <v>0</v>
      </c>
      <c r="H50" s="176">
        <f t="shared" si="18"/>
        <v>0</v>
      </c>
      <c r="I50" s="176">
        <f t="shared" si="18"/>
        <v>0</v>
      </c>
      <c r="J50" s="176">
        <f t="shared" si="18"/>
        <v>0</v>
      </c>
      <c r="K50" s="176">
        <f t="shared" si="18"/>
        <v>0</v>
      </c>
      <c r="L50" s="176">
        <f t="shared" si="18"/>
        <v>0</v>
      </c>
      <c r="M50" s="176">
        <f t="shared" si="18"/>
        <v>0</v>
      </c>
      <c r="N50" s="541">
        <f t="shared" si="18"/>
        <v>0</v>
      </c>
      <c r="O50" s="542"/>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43">
        <f ca="1">R49</f>
        <v>0</v>
      </c>
      <c r="L51" s="543"/>
      <c r="M51" s="181">
        <f>R46</f>
        <v>0</v>
      </c>
      <c r="N51" s="544">
        <f>M43</f>
        <v>0</v>
      </c>
      <c r="O51" s="544"/>
      <c r="P51" s="544"/>
      <c r="Q51" s="156"/>
      <c r="R51" s="174">
        <f ca="1">IFERROR(R49/R46*D43,0)</f>
        <v>0</v>
      </c>
    </row>
    <row r="52" spans="1:18" ht="22.5" customHeight="1" x14ac:dyDescent="0.15">
      <c r="A52" s="166" t="s">
        <v>129</v>
      </c>
      <c r="B52" s="183"/>
      <c r="C52" s="184"/>
      <c r="D52" s="184"/>
      <c r="E52" s="185"/>
      <c r="F52" s="185"/>
      <c r="G52" s="185" t="s">
        <v>125</v>
      </c>
      <c r="H52" s="185"/>
      <c r="I52" s="185"/>
      <c r="J52" s="185"/>
      <c r="K52" s="185"/>
      <c r="L52" s="534">
        <f ca="1">R50</f>
        <v>0</v>
      </c>
      <c r="M52" s="534"/>
      <c r="N52" s="535">
        <f>R46</f>
        <v>0</v>
      </c>
      <c r="O52" s="535"/>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133</v>
      </c>
      <c r="B55" s="194"/>
      <c r="C55" s="195" t="s">
        <v>134</v>
      </c>
      <c r="D55" s="196"/>
      <c r="E55" s="197"/>
      <c r="F55" s="197"/>
      <c r="G55" s="194"/>
      <c r="H55" s="195"/>
      <c r="I55" s="196"/>
      <c r="J55" s="197"/>
      <c r="K55" s="198"/>
      <c r="L55" s="199"/>
      <c r="M55" s="200"/>
      <c r="N55" s="201"/>
      <c r="O55" s="201"/>
      <c r="P55" s="536">
        <f ca="1">IFERROR((R16*D7+R28*D19+R40*D31+R52*D43)*L5*(1+Q5),"")</f>
        <v>0</v>
      </c>
      <c r="Q55" s="537"/>
      <c r="R55" s="202"/>
    </row>
    <row r="56" spans="1:18" ht="18.75" customHeight="1" x14ac:dyDescent="0.15">
      <c r="A56" s="193" t="s">
        <v>135</v>
      </c>
      <c r="B56" s="203"/>
      <c r="C56" s="204" t="s">
        <v>136</v>
      </c>
      <c r="D56" s="203"/>
      <c r="E56" s="203"/>
      <c r="F56" s="203"/>
      <c r="G56" s="203"/>
      <c r="H56" s="203"/>
      <c r="I56" s="203"/>
      <c r="J56" s="203"/>
      <c r="K56" s="205"/>
      <c r="L56" s="205"/>
      <c r="M56" s="200"/>
      <c r="N56" s="201"/>
      <c r="O56" s="201"/>
      <c r="P56" s="536">
        <f ca="1">R15+R27+R39+R51</f>
        <v>0</v>
      </c>
      <c r="Q56" s="537"/>
      <c r="R56" s="202"/>
    </row>
    <row r="57" spans="1:18" ht="18.75" customHeight="1" x14ac:dyDescent="0.15">
      <c r="A57" s="193" t="s">
        <v>137</v>
      </c>
      <c r="B57" s="194"/>
      <c r="C57" s="195" t="s">
        <v>138</v>
      </c>
      <c r="D57" s="196"/>
      <c r="E57" s="197"/>
      <c r="F57" s="197"/>
      <c r="G57" s="194"/>
      <c r="H57" s="195"/>
      <c r="I57" s="196"/>
      <c r="J57" s="197"/>
      <c r="K57" s="198"/>
      <c r="L57" s="199"/>
      <c r="M57" s="200"/>
      <c r="N57" s="201"/>
      <c r="O57" s="201"/>
      <c r="P57" s="536">
        <f>IFERROR((R17*D7+R29*D19+R41*D31+R53*D43)*L5*(1+Q5),"")</f>
        <v>0</v>
      </c>
      <c r="Q57" s="537"/>
      <c r="R57" s="202"/>
    </row>
    <row r="58" spans="1:18" ht="18.75" customHeight="1" x14ac:dyDescent="0.15">
      <c r="A58" s="193" t="s">
        <v>139</v>
      </c>
      <c r="B58" s="206"/>
      <c r="C58" s="207" t="s">
        <v>140</v>
      </c>
      <c r="D58" s="208"/>
      <c r="E58" s="208"/>
      <c r="F58" s="208"/>
      <c r="G58" s="209"/>
      <c r="H58" s="209"/>
      <c r="I58" s="197"/>
      <c r="J58" s="210"/>
      <c r="K58" s="210"/>
      <c r="L58" s="211"/>
      <c r="M58" s="535">
        <f ca="1">MIN(P55,P56)</f>
        <v>0</v>
      </c>
      <c r="N58" s="535"/>
      <c r="O58" s="538"/>
      <c r="P58" s="539">
        <f ca="1">IFERROR(M58-P57,"")</f>
        <v>0</v>
      </c>
      <c r="Q58" s="540"/>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102">
    <mergeCell ref="Q2:R2"/>
    <mergeCell ref="L3:M3"/>
    <mergeCell ref="N3:P3"/>
    <mergeCell ref="Q3:R3"/>
    <mergeCell ref="E4:F4"/>
    <mergeCell ref="N4:O4"/>
    <mergeCell ref="B5:D5"/>
    <mergeCell ref="E5:G5"/>
    <mergeCell ref="H5:I5"/>
    <mergeCell ref="J5:K5"/>
    <mergeCell ref="L5:M5"/>
    <mergeCell ref="N5:P5"/>
    <mergeCell ref="Q5:R5"/>
    <mergeCell ref="A2:A3"/>
    <mergeCell ref="B2:K3"/>
    <mergeCell ref="L2:M2"/>
    <mergeCell ref="N2:P2"/>
    <mergeCell ref="E10:F10"/>
    <mergeCell ref="N10:O10"/>
    <mergeCell ref="E11:F11"/>
    <mergeCell ref="N11:O11"/>
    <mergeCell ref="E12:F12"/>
    <mergeCell ref="N12:O12"/>
    <mergeCell ref="F7:K7"/>
    <mergeCell ref="B8:P8"/>
    <mergeCell ref="Q8:Q9"/>
    <mergeCell ref="R8:R9"/>
    <mergeCell ref="E9:F9"/>
    <mergeCell ref="N9:O9"/>
    <mergeCell ref="Q20:Q21"/>
    <mergeCell ref="R20:R21"/>
    <mergeCell ref="E21:F21"/>
    <mergeCell ref="N21:O21"/>
    <mergeCell ref="E13:F13"/>
    <mergeCell ref="N13:O13"/>
    <mergeCell ref="E14:F14"/>
    <mergeCell ref="N14:O14"/>
    <mergeCell ref="K15:L15"/>
    <mergeCell ref="N15:P15"/>
    <mergeCell ref="E22:F22"/>
    <mergeCell ref="N22:O22"/>
    <mergeCell ref="E23:F23"/>
    <mergeCell ref="N23:O23"/>
    <mergeCell ref="E24:F24"/>
    <mergeCell ref="N24:O24"/>
    <mergeCell ref="L16:M16"/>
    <mergeCell ref="N16:O16"/>
    <mergeCell ref="F19:K19"/>
    <mergeCell ref="B20:P20"/>
    <mergeCell ref="Q32:Q33"/>
    <mergeCell ref="R32:R33"/>
    <mergeCell ref="E33:F33"/>
    <mergeCell ref="N33:O33"/>
    <mergeCell ref="E25:F25"/>
    <mergeCell ref="N25:O25"/>
    <mergeCell ref="E26:F26"/>
    <mergeCell ref="N26:O26"/>
    <mergeCell ref="K27:L27"/>
    <mergeCell ref="N27:P27"/>
    <mergeCell ref="E34:F34"/>
    <mergeCell ref="N34:O34"/>
    <mergeCell ref="E35:F35"/>
    <mergeCell ref="N35:O35"/>
    <mergeCell ref="E36:F36"/>
    <mergeCell ref="N36:O36"/>
    <mergeCell ref="L28:M28"/>
    <mergeCell ref="N28:O28"/>
    <mergeCell ref="F31:K31"/>
    <mergeCell ref="B32:P32"/>
    <mergeCell ref="Q44:Q45"/>
    <mergeCell ref="R44:R45"/>
    <mergeCell ref="E45:F45"/>
    <mergeCell ref="N45:O45"/>
    <mergeCell ref="E37:F37"/>
    <mergeCell ref="N37:O37"/>
    <mergeCell ref="E38:F38"/>
    <mergeCell ref="N38:O38"/>
    <mergeCell ref="K39:L39"/>
    <mergeCell ref="N39:P39"/>
    <mergeCell ref="E46:F46"/>
    <mergeCell ref="N46:O46"/>
    <mergeCell ref="E47:F47"/>
    <mergeCell ref="N47:O47"/>
    <mergeCell ref="E48:F48"/>
    <mergeCell ref="N48:O48"/>
    <mergeCell ref="L40:M40"/>
    <mergeCell ref="N40:O40"/>
    <mergeCell ref="F43:K43"/>
    <mergeCell ref="B44:P44"/>
    <mergeCell ref="L52:M52"/>
    <mergeCell ref="N52:O52"/>
    <mergeCell ref="P55:Q55"/>
    <mergeCell ref="P56:Q56"/>
    <mergeCell ref="P57:Q57"/>
    <mergeCell ref="M58:O58"/>
    <mergeCell ref="P58:Q58"/>
    <mergeCell ref="E49:F49"/>
    <mergeCell ref="N49:O49"/>
    <mergeCell ref="E50:F50"/>
    <mergeCell ref="N50:O50"/>
    <mergeCell ref="K51:L51"/>
    <mergeCell ref="N51:P51"/>
  </mergeCells>
  <phoneticPr fontId="4"/>
  <conditionalFormatting sqref="D7">
    <cfRule type="expression" dxfId="8" priority="4">
      <formula>$D$7="対象外"</formula>
    </cfRule>
  </conditionalFormatting>
  <conditionalFormatting sqref="D19">
    <cfRule type="expression" dxfId="7" priority="3">
      <formula>$D$7="対象外"</formula>
    </cfRule>
  </conditionalFormatting>
  <conditionalFormatting sqref="D31">
    <cfRule type="expression" dxfId="6" priority="2">
      <formula>$D$7="対象外"</formula>
    </cfRule>
  </conditionalFormatting>
  <conditionalFormatting sqref="D43">
    <cfRule type="expression" dxfId="5" priority="1">
      <formula>$D$7="対象外"</formula>
    </cfRule>
  </conditionalFormatting>
  <pageMargins left="0.9055118110236221" right="0.51181102362204722" top="0.74803149606299213" bottom="0.15748031496062992" header="0.31496062992125984" footer="0.31496062992125984"/>
  <pageSetup paperSize="8" pageOrder="overThenDown"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vt:i4>
      </vt:variant>
    </vt:vector>
  </HeadingPairs>
  <TitlesOfParts>
    <vt:vector size="19" baseType="lpstr">
      <vt:lpstr>表紙</vt:lpstr>
      <vt:lpstr>記入要領</vt:lpstr>
      <vt:lpstr>①変更請求書</vt:lpstr>
      <vt:lpstr>①変更概算計算書</vt:lpstr>
      <vt:lpstr>②協議開始通知</vt:lpstr>
      <vt:lpstr>③材料総括表</vt:lpstr>
      <vt:lpstr>④材料協議書</vt:lpstr>
      <vt:lpstr>④材料内訳表</vt:lpstr>
      <vt:lpstr>計算書（鋼材類）</vt:lpstr>
      <vt:lpstr>計算書（燃料油）</vt:lpstr>
      <vt:lpstr>計算書（その他）(As)</vt:lpstr>
      <vt:lpstr>計算書（その他） (Co)</vt:lpstr>
      <vt:lpstr>計算書（その他）</vt:lpstr>
      <vt:lpstr>⑤協議書</vt:lpstr>
      <vt:lpstr>⑤スライド額調書</vt:lpstr>
      <vt:lpstr>⑤スライド額計算書</vt:lpstr>
      <vt:lpstr>⑥承諾書</vt:lpstr>
      <vt:lpstr>記入要領!Print_Area</vt:lpstr>
      <vt:lpstr>表紙!Print_Area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契約検査課</dc:creator>
  <cp:lastModifiedBy>契約検査課</cp:lastModifiedBy>
  <cp:lastPrinted>2026-08-21T05:37:57Z</cp:lastPrinted>
  <dcterms:created xsi:type="dcterms:W3CDTF">2026-07-30T23:48:49Z</dcterms:created>
  <dcterms:modified xsi:type="dcterms:W3CDTF">2026-08-27T02:54:23Z</dcterms:modified>
</cp:coreProperties>
</file>