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BE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<sst xmlns="http://schemas.openxmlformats.org/spreadsheetml/2006/main" count="1137" uniqueCount="605">
  <si>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</si>
  <si>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</si>
  <si>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</si>
  <si>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</si>
  <si>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</si>
  <si>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</si>
  <si>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</si>
  <si>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</si>
  <si>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</si>
  <si>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</si>
  <si>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</si>
  <si>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</si>
  <si>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</si>
  <si>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</si>
  <si>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</si>
  <si>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</si>
  <si>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</si>
  <si>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</si>
  <si>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</si>
  <si>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</si>
  <si>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</si>
  <si>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</si>
  <si>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</si>
  <si>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</si>
  <si>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</si>
  <si>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</si>
  <si>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</si>
  <si>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</si>
  <si>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</si>
  <si>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</si>
  <si>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</si>
  <si>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</si>
  <si>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</si>
  <si>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</si>
  <si>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</si>
  <si>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</si>
  <si>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</si>
  <si>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</si>
  <si>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</si>
  <si>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</si>
  <si>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</si>
  <si>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</si>
  <si>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</si>
  <si>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</si>
  <si>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</si>
  <si>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</si>
  <si>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</si>
  <si>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</si>
  <si>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</si>
  <si>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</si>
  <si>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</si>
  <si>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</si>
  <si>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</si>
  <si>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</si>
  <si>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</si>
  <si>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</si>
  <si>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</si>
  <si>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</si>
  <si>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</si>
  <si>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</si>
  <si>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</si>
  <si>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</si>
  <si>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</si>
  <si>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</si>
  <si>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</si>
  <si>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</si>
  <si>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</si>
  <si>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</si>
  <si>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</si>
  <si>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</si>
  <si>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</si>
  <si>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</si>
  <si>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</si>
  <si>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</si>
  <si>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</si>
  <si>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</si>
  <si>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</si>
  <si>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</si>
  <si>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</si>
  <si>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</si>
  <si>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</si>
  <si>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</si>
  <si>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</si>
  <si>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</si>
  <si>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</si>
  <si>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</si>
  <si>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</si>
  <si>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</si>
  <si>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</si>
  <si>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</si>
  <si>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</si>
  <si>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</si>
  <si>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</si>
  <si>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</si>
  <si>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</si>
  <si>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</si>
  <si>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</si>
  <si>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</si>
  <si>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</si>
  <si>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</si>
  <si>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</si>
  <si>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</si>
  <si>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</si>
  <si>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</si>
  <si>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</si>
  <si>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</si>
  <si>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</si>
  <si>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</si>
  <si>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</si>
  <si>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</si>
  <si>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</si>
  <si>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</si>
  <si>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</si>
  <si>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</si>
  <si>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</si>
  <si>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</si>
  <si>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</si>
  <si>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</si>
  <si>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</si>
  <si>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</si>
  <si>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</si>
  <si>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</si>
  <si>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</si>
  <si>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</si>
  <si>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</si>
  <si>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</si>
  <si>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</si>
  <si>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</si>
  <si>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</si>
  <si>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</si>
  <si>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</si>
  <si>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</si>
  <si>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</si>
  <si>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</si>
  <si>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</si>
  <si>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</si>
  <si>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</si>
  <si>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</si>
  <si>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</si>
  <si>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</si>
  <si>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</si>
  <si>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</si>
  <si>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</si>
  <si>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</si>
  <si>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</si>
  <si>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</si>
  <si>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</si>
  <si>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</si>
  <si>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</si>
  <si>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</si>
  <si>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</si>
  <si>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</si>
  <si>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</si>
  <si>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</si>
  <si>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</si>
  <si>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</si>
  <si>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</si>
  <si>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</si>
  <si>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</si>
  <si>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</si>
  <si>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</si>
  <si>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</si>
  <si>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</si>
  <si>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</si>
  <si>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</si>
  <si>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</si>
  <si>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</si>
  <si>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</si>
  <si>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</si>
  <si>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</si>
  <si>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</si>
  <si>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</si>
  <si>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</si>
  <si>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</si>
  <si>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</si>
  <si>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</si>
  <si>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</si>
  <si>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</si>
  <si>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</si>
  <si>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</si>
  <si>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</si>
  <si>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</si>
  <si>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</si>
  <si>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</si>
  <si>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</si>
  <si>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</si>
  <si>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</si>
  <si>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</si>
  <si>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</si>
  <si>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</si>
  <si>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</si>
  <si>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</si>
  <si>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</si>
  <si>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</si>
  <si>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</si>
  <si>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</si>
  <si>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</si>
  <si>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</si>
  <si>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</si>
  <si>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</si>
  <si>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</si>
  <si>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</si>
  <si>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</si>
  <si>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</si>
  <si>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</si>
  <si>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</si>
  <si>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</si>
  <si>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</si>
  <si>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</si>
  <si>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</si>
  <si>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大阪府河内長野市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</si>
  <si>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</si>
  <si>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</si>
  <si>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</si>
  <si>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</si>
  <si>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</si>
  <si>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</si>
  <si>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</si>
  <si>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</si>
  <si>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</si>
  <si>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</si>
  <si>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</si>
  <si>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</si>
  <si>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</si>
  <si>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</si>
  <si>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</si>
  <si>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</si>
  <si>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</si>
  <si>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</si>
  <si>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</si>
  <si>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</si>
  <si>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</si>
  <si>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</si>
  <si>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</si>
  <si>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</si>
  <si>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</si>
  <si>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</si>
  <si>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</si>
  <si>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</si>
  <si>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</si>
  <si>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</si>
  <si>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</si>
  <si>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</si>
  <si>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</si>
  <si>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</si>
  <si>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</si>
  <si>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</si>
  <si>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</si>
  <si>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</si>
  <si>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</si>
  <si>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</si>
  <si>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</si>
  <si>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</si>
  <si>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</si>
  <si>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</si>
  <si>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</si>
  <si>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</si>
  <si>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</si>
  <si>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</si>
  <si>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</si>
  <si>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</si>
  <si>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</si>
  <si>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</si>
  <si>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</si>
  <si>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</si>
  <si>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</si>
  <si>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</si>
  <si>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</si>
  <si>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</si>
  <si>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</si>
  <si>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</si>
  <si>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</si>
  <si>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</si>
  <si>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</si>
  <si>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</si>
  <si>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</si>
  <si>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</si>
  <si>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</si>
  <si>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</si>
  <si>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</si>
  <si>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</si>
  <si>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</si>
  <si>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</si>
  <si>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</si>
  <si>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</si>
  <si>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</si>
  <si>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</si>
  <si>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</si>
  <si>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</si>
  <si>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</si>
  <si>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</si>
  <si>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</si>
  <si>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</si>
  <si>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</si>
  <si>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</si>
  <si>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</si>
  <si>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</si>
  <si>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</si>
  <si>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</si>
  <si>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</si>
  <si>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</si>
  <si>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</si>
  <si>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</si>
  <si>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</si>
  <si>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</si>
  <si>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</si>
  <si>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</si>
  <si>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</si>
  <si>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</si>
  <si>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</si>
  <si>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</si>
  <si>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</si>
  <si>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</si>
  <si>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</si>
  <si>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</si>
  <si>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</si>
  <si>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</si>
  <si>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</si>
  <si>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</si>
  <si>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</si>
  <si>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</si>
  <si>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</si>
  <si>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</si>
  <si>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</si>
  <si>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</si>
  <si>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</si>
  <si>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</si>
  <si>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</si>
  <si>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</si>
  <si>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</si>
  <si>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</si>
  <si>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</si>
  <si>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</si>
  <si>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</si>
  <si>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</si>
  <si>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</si>
  <si>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</si>
  <si>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</si>
  <si>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</si>
  <si>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</si>
  <si>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</si>
  <si>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</si>
  <si>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</si>
  <si>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</si>
  <si>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</si>
  <si>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</si>
  <si>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</si>
  <si>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</si>
  <si>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</si>
  <si>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</si>
  <si>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</si>
  <si>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</si>
  <si>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</si>
  <si>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</si>
  <si>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</si>
  <si>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</si>
  <si>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</si>
  <si>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</si>
  <si>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</si>
  <si>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</si>
  <si>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</si>
  <si>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</si>
  <si>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</si>
  <si>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</si>
  <si>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</si>
  <si>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大阪府河内長野市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</si>
  <si>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</si>
  <si>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</si>
  <si>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</si>
  <si>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</si>
  <si>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</si>
  <si>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</si>
  <si>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</si>
  <si>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</si>
  <si>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</si>
  <si>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</si>
  <si>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</si>
  <si>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</si>
  <si>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</si>
  <si>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</si>
  <si>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</si>
  <si>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</si>
  <si>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</si>
  <si>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</si>
  <si>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</si>
  <si>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</si>
  <si>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</si>
  <si>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</si>
  <si>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</si>
  <si>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</si>
  <si>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</si>
  <si>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</si>
  <si>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</si>
  <si>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</si>
  <si>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</si>
  <si>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</si>
  <si>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</si>
  <si>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</si>
  <si>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</si>
  <si>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</si>
  <si>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</si>
  <si>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</si>
  <si>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</si>
  <si>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</si>
  <si>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</si>
  <si>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</si>
  <si>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</si>
  <si>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</si>
  <si>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</si>
  <si>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</si>
  <si>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</si>
  <si>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</si>
  <si>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</si>
  <si>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</si>
  <si>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</si>
  <si>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</si>
  <si>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</si>
  <si>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</si>
  <si>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</si>
  <si>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</si>
  <si>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</si>
  <si>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</si>
  <si>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</si>
  <si>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</si>
  <si>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</si>
  <si>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</si>
  <si>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</si>
  <si>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</si>
  <si>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</si>
  <si>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</si>
  <si>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</si>
  <si>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</si>
  <si>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</si>
  <si>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</si>
  <si>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</si>
  <si>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</si>
  <si>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</si>
  <si>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</si>
  <si>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</si>
  <si>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</si>
  <si>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</si>
  <si>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</si>
  <si>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</si>
  <si>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</si>
  <si>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</si>
  <si>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</si>
  <si>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</si>
  <si>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</si>
  <si>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</si>
  <si>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</si>
  <si>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</si>
  <si>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</si>
  <si>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</si>
  <si>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</si>
  <si>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</si>
  <si>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</si>
  <si>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</si>
  <si>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</si>
  <si>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</si>
  <si>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</si>
  <si>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</si>
  <si>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</si>
  <si>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</si>
  <si>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</si>
  <si>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</si>
  <si>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</si>
  <si>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</si>
  <si>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</si>
  <si>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</si>
  <si>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</si>
  <si>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</si>
  <si>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</si>
  <si>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</si>
  <si>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</si>
  <si>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</si>
  <si>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</si>
  <si>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</si>
  <si>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</si>
  <si>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</si>
  <si>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</si>
  <si>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</si>
  <si>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</si>
  <si>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</si>
  <si>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</si>
  <si>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</si>
  <si>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</si>
  <si>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</si>
  <si>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</si>
  <si>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</si>
  <si>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</si>
  <si>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</si>
  <si>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</si>
  <si>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</si>
  <si>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</si>
  <si>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</si>
  <si>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</si>
  <si>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</si>
  <si>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</si>
  <si>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</si>
  <si>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</si>
  <si>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</si>
  <si>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</si>
  <si>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</si>
  <si>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</si>
  <si>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</si>
  <si>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</si>
  <si>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</si>
  <si>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</si>
  <si>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</si>
  <si>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</si>
  <si>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</si>
  <si>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</si>
  <si>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</si>
  <si>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</si>
  <si>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</si>
  <si>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</si>
  <si>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</si>
  <si>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</si>
  <si>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</si>
  <si>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</si>
  <si>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</si>
  <si>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</si>
  <si>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</si>
  <si>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</si>
  <si>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</si>
  <si>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</si>
  <si>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</si>
  <si>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</si>
  <si>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</si>
  <si>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</si>
  <si>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</si>
  <si>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</si>
  <si>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</si>
  <si>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</si>
  <si>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</si>
  <si>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</si>
  <si>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</si>
  <si>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</si>
  <si>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</si>
  <si>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</si>
  <si>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</si>
  <si>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</si>
  <si>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</si>
  <si>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</si>
  <si>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</si>
  <si>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</si>
  <si>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</si>
  <si>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</si>
  <si>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</si>
  <si>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</si>
  <si>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</si>
  <si>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2.63</t>
  </si>
  <si>
    <t>水道事業会計</t>
  </si>
  <si>
    <t>下水道事業会計</t>
  </si>
  <si>
    <t>介護保険特別会計</t>
  </si>
  <si>
    <t>後期高齢者医療特別会計</t>
  </si>
  <si>
    <t>一般会計</t>
  </si>
  <si>
    <t>国民健康保険事業勘定特別会計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</si>
  <si>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</si>
  <si>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</si>
  <si>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</si>
  <si>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</si>
  <si>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</si>
  <si>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</si>
  <si>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</si>
  <si>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</si>
  <si>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</si>
  <si>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</si>
  <si>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</si>
  <si>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</si>
  <si>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</si>
  <si>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南河内環境事業組合（一般会計）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</si>
  <si>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</si>
  <si>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</si>
  <si>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</si>
  <si>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河内長野市公園緑化協会</t>
    <rPh sb="0" eb="5">
      <t>カワチナガノシ</t>
    </rPh>
    <rPh sb="5" eb="7">
      <t>コウエン</t>
    </rPh>
    <rPh sb="7" eb="9">
      <t>リョクカ</t>
    </rPh>
    <rPh sb="9" eb="11">
      <t>キョウカイ</t>
    </rPh>
    <phoneticPr fontId="2"/>
  </si>
  <si>
    <t>河内長野市勤労者福祉サービスセンター</t>
    <rPh sb="0" eb="5">
      <t>カワチナガノシ</t>
    </rPh>
    <rPh sb="5" eb="8">
      <t>キンロウシャ</t>
    </rPh>
    <rPh sb="8" eb="10">
      <t>フクシ</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</si>
  <si>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</si>
  <si>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</si>
  <si>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</si>
  <si>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3">
      <t>ミッカイチ</t>
    </rPh>
    <rPh sb="3" eb="4">
      <t>マチ</t>
    </rPh>
    <rPh sb="4" eb="5">
      <t>エキ</t>
    </rPh>
    <rPh sb="5" eb="7">
      <t>セイビ</t>
    </rPh>
    <phoneticPr fontId="2"/>
  </si>
  <si>
    <t>-</t>
    <phoneticPr fontId="2"/>
  </si>
  <si>
    <t>-</t>
    <phoneticPr fontId="2"/>
  </si>
  <si>
    <t>-</t>
    <phoneticPr fontId="2"/>
  </si>
  <si>
    <t>公共施設維持改修基金</t>
    <rPh sb="0" eb="2">
      <t>コウキョウ</t>
    </rPh>
    <rPh sb="2" eb="4">
      <t>シセツ</t>
    </rPh>
    <rPh sb="4" eb="6">
      <t>イジ</t>
    </rPh>
    <rPh sb="6" eb="8">
      <t>カイシュウ</t>
    </rPh>
    <rPh sb="8" eb="10">
      <t>キキン</t>
    </rPh>
    <phoneticPr fontId="5"/>
  </si>
  <si>
    <t>普通建設事業基金</t>
    <rPh sb="0" eb="2">
      <t>フツウ</t>
    </rPh>
    <rPh sb="2" eb="4">
      <t>ケンセツ</t>
    </rPh>
    <rPh sb="4" eb="6">
      <t>ジギョウ</t>
    </rPh>
    <rPh sb="6" eb="8">
      <t>キキン</t>
    </rPh>
    <phoneticPr fontId="5"/>
  </si>
  <si>
    <t>長寿ふれあい基金</t>
    <rPh sb="0" eb="2">
      <t>チョウジュ</t>
    </rPh>
    <rPh sb="6" eb="8">
      <t>キキン</t>
    </rPh>
    <phoneticPr fontId="5"/>
  </si>
  <si>
    <t>日野地区環境整備基金</t>
    <rPh sb="0" eb="2">
      <t>ヒノ</t>
    </rPh>
    <rPh sb="2" eb="4">
      <t>チク</t>
    </rPh>
    <rPh sb="4" eb="6">
      <t>カンキョウ</t>
    </rPh>
    <rPh sb="6" eb="8">
      <t>セイビ</t>
    </rPh>
    <rPh sb="8" eb="10">
      <t>キキン</t>
    </rPh>
    <phoneticPr fontId="5"/>
  </si>
  <si>
    <t>ふるさとづくり基金</t>
    <rPh sb="7" eb="9">
      <t>キキン</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</si>
  <si>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</si>
  <si>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</si>
  <si>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</si>
  <si>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</si>
  <si>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</si>
  <si>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</si>
  <si>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</si>
  <si>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</si>
  <si>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</si>
  <si>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これまで、将来への負担の先送りをしないよう普通建設事業の抑制や繰上償還を行ってきたことにより、将来負担比率は算定されていない。また、実質公債費比率については、実質公債費比率は類似団体と比較して低い水準にあり、近年横ばいとなっている。
　今後、インフラや公共施設の更新にかかる経費が多額にのぼる見込みであるが、引き続き、将来への負担に配慮しつつ更新を行っていく。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</si>
  <si>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</si>
  <si>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</si>
  <si>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</si>
  <si>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算定されない一方で、有形固定資産減価償却率は類似団体よりも高く、上昇傾向にある。主な要因としては、昭和30～50年代に建設された小学校13校及び中学校７校の有形固定資産減価償却率が83.4％となっていることや、市内に多数存在する橋りょう・トンネルの有形固定資産減価償却率が93.3％であることなどが挙げられる。
　公共施設再配置計画及び個別施設計画に基づき施設ごとのあり方について検討し、過度な将来負担にならない範囲で、市債の発行も視野に入れながら、優先順位を決め老朽化対策に取り組んでいく。</t>
    <rPh sb="240" eb="243">
      <t>ロウキュウカ</t>
    </rPh>
    <rPh sb="243" eb="245">
      <t>タイサク</t>
    </rPh>
    <rPh sb="246" eb="247">
      <t>ト</t>
    </rPh>
    <rPh sb="248" eb="249">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</si>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</sst>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031C-4B41-807D-F18039B566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25279</c:v>
                </c:pt>
                <c:pt idx="1">
                  <c:v>12092</c:v>
                </c:pt>
                <c:pt idx="2">
                  <c:v>12563</c:v>
                </c:pt>
                <c:pt idx="3">
                  <c:v>15677</c:v>
                </c:pt>
                <c:pt idx="4">
                  <c:v>19984</c:v>
                </c:pt>
              </c:numCache>
            </c:numRef>
          </c:val>
          <c:smooth val="0"/>
          <c:extLst>
            <c:ext xmlns:c16="http://schemas.microsoft.com/office/drawing/2014/chart" uri="{C3380CC4-5D6E-409C-BE32-E72D297353CC}">
              <c16:uniqueId val="{00000001-031C-4B41-807D-F18039B566A2}"/>
            </c:ext>
          </c:extLst>
        </c:ser>
        <c:dLbls>
          <c:showLegendKey val="0"/>
          <c:showVal val="0"/>
          <c:showCatName val="0"/>
          <c:showSerName val="0"/>
          <c:showPercent val="0"/>
          <c:showBubbleSize val="0"/>
        </c:dLbls>
        <c:marker val="1"/>
        <c:smooth val="0"/>
        <c:axId val="120448512"/>
        <c:axId val="120450432"/>
      </c:lineChart>
      <c:catAx>
        <c:axId val="12044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50432"/>
        <c:crosses val="autoZero"/>
        <c:auto val="1"/>
        <c:lblAlgn val="ctr"/>
        <c:lblOffset val="100"/>
        <c:tickLblSkip val="1"/>
        <c:tickMarkSkip val="1"/>
        <c:noMultiLvlLbl val="0"/>
      </c:catAx>
      <c:valAx>
        <c:axId val="1204504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4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0.08</c:v>
                </c:pt>
                <c:pt idx="1">
                  <c:v>0.18</c:v>
                </c:pt>
                <c:pt idx="2">
                  <c:v>0</c:v>
                </c:pt>
                <c:pt idx="3">
                  <c:v>0.06</c:v>
                </c:pt>
                <c:pt idx="4">
                  <c:v>0.08</c:v>
                </c:pt>
              </c:numCache>
            </c:numRef>
          </c:val>
          <c:extLst>
            <c:ext xmlns:c16="http://schemas.microsoft.com/office/drawing/2014/chart" uri="{C3380CC4-5D6E-409C-BE32-E72D297353CC}">
              <c16:uniqueId val="{00000000-3A5E-4D0C-A2F2-103618B562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16.829999999999998</c:v>
                </c:pt>
                <c:pt idx="1">
                  <c:v>17.03</c:v>
                </c:pt>
                <c:pt idx="2">
                  <c:v>11.6</c:v>
                </c:pt>
                <c:pt idx="3">
                  <c:v>11.69</c:v>
                </c:pt>
                <c:pt idx="4">
                  <c:v>11.43</c:v>
                </c:pt>
              </c:numCache>
            </c:numRef>
          </c:val>
          <c:extLst>
            <c:ext xmlns:c16="http://schemas.microsoft.com/office/drawing/2014/chart" uri="{C3380CC4-5D6E-409C-BE32-E72D297353CC}">
              <c16:uniqueId val="{00000001-3A5E-4D0C-A2F2-103618B5620F}"/>
            </c:ext>
          </c:extLst>
        </c:ser>
        <c:dLbls>
          <c:showLegendKey val="0"/>
          <c:showVal val="0"/>
          <c:showCatName val="0"/>
          <c:showSerName val="0"/>
          <c:showPercent val="0"/>
          <c:showBubbleSize val="0"/>
        </c:dLbls>
        <c:gapWidth val="250"/>
        <c:overlap val="100"/>
        <c:axId val="42699008"/>
        <c:axId val="4270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-2.63</c:v>
                </c:pt>
                <c:pt idx="1">
                  <c:v>0.24</c:v>
                </c:pt>
                <c:pt idx="2">
                  <c:v>0.14000000000000001</c:v>
                </c:pt>
                <c:pt idx="3">
                  <c:v>0.26</c:v>
                </c:pt>
                <c:pt idx="4">
                  <c:v>0.12</c:v>
                </c:pt>
              </c:numCache>
            </c:numRef>
          </c:val>
          <c:smooth val="0"/>
          <c:extLst>
            <c:ext xmlns:c16="http://schemas.microsoft.com/office/drawing/2014/chart" uri="{C3380CC4-5D6E-409C-BE32-E72D297353CC}">
              <c16:uniqueId val="{00000002-3A5E-4D0C-A2F2-103618B5620F}"/>
            </c:ext>
          </c:extLst>
        </c:ser>
        <c:dLbls>
          <c:showLegendKey val="0"/>
          <c:showVal val="0"/>
          <c:showCatName val="0"/>
          <c:showSerName val="0"/>
          <c:showPercent val="0"/>
          <c:showBubbleSize val="0"/>
        </c:dLbls>
        <c:marker val="1"/>
        <c:smooth val="0"/>
        <c:axId val="42699008"/>
        <c:axId val="42701184"/>
      </c:lineChart>
      <c:catAx>
        <c:axId val="426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01184"/>
        <c:crosses val="autoZero"/>
        <c:auto val="1"/>
        <c:lblAlgn val="ctr"/>
        <c:lblOffset val="100"/>
        <c:tickLblSkip val="1"/>
        <c:tickMarkSkip val="1"/>
        <c:noMultiLvlLbl val="0"/>
      </c:catAx>
      <c:valAx>
        <c:axId val="4270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23-4C78-BB5C-AB7D95AAC2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23-4C78-BB5C-AB7D95AAC2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23-4C78-BB5C-AB7D95AAC289}"/>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23-4C78-BB5C-AB7D95AAC289}"/>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4.43</c:v>
                </c:pt>
                <c:pt idx="2">
                  <c:v>#N/A</c:v>
                </c:pt>
                <c:pt idx="3">
                  <c:v>4.0999999999999996</c:v>
                </c:pt>
                <c:pt idx="4">
                  <c:v>#N/A</c:v>
                </c:pt>
                <c:pt idx="5">
                  <c:v>0.41</c:v>
                </c:pt>
                <c:pt idx="6">
                  <c:v>#N/A</c:v>
                </c:pt>
                <c:pt idx="7">
                  <c:v>0</c:v>
                </c:pt>
                <c:pt idx="8">
                  <c:v>#N/A</c:v>
                </c:pt>
                <c:pt idx="9">
                  <c:v>7.0000000000000007E-2</c:v>
                </c:pt>
              </c:numCache>
            </c:numRef>
          </c:val>
          <c:extLst>
            <c:ext xmlns:c16="http://schemas.microsoft.com/office/drawing/2014/chart" uri="{C3380CC4-5D6E-409C-BE32-E72D297353CC}">
              <c16:uniqueId val="{00000004-DA23-4C78-BB5C-AB7D95AAC28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0.18</c:v>
                </c:pt>
                <c:pt idx="4">
                  <c:v>#N/A</c:v>
                </c:pt>
                <c:pt idx="5">
                  <c:v>0</c:v>
                </c:pt>
                <c:pt idx="6">
                  <c:v>#N/A</c:v>
                </c:pt>
                <c:pt idx="7">
                  <c:v>0.06</c:v>
                </c:pt>
                <c:pt idx="8">
                  <c:v>#N/A</c:v>
                </c:pt>
                <c:pt idx="9">
                  <c:v>7.0000000000000007E-2</c:v>
                </c:pt>
              </c:numCache>
            </c:numRef>
          </c:val>
          <c:extLst>
            <c:ext xmlns:c16="http://schemas.microsoft.com/office/drawing/2014/chart" uri="{C3380CC4-5D6E-409C-BE32-E72D297353CC}">
              <c16:uniqueId val="{00000005-DA23-4C78-BB5C-AB7D95AAC28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0.27</c:v>
                </c:pt>
                <c:pt idx="4">
                  <c:v>#N/A</c:v>
                </c:pt>
                <c:pt idx="5">
                  <c:v>0.27</c:v>
                </c:pt>
                <c:pt idx="6">
                  <c:v>#N/A</c:v>
                </c:pt>
                <c:pt idx="7">
                  <c:v>0.27</c:v>
                </c:pt>
                <c:pt idx="8">
                  <c:v>#N/A</c:v>
                </c:pt>
                <c:pt idx="9">
                  <c:v>0.28000000000000003</c:v>
                </c:pt>
              </c:numCache>
            </c:numRef>
          </c:val>
          <c:extLst>
            <c:ext xmlns:c16="http://schemas.microsoft.com/office/drawing/2014/chart" uri="{C3380CC4-5D6E-409C-BE32-E72D297353CC}">
              <c16:uniqueId val="{00000006-DA23-4C78-BB5C-AB7D95AAC28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0.94</c:v>
                </c:pt>
                <c:pt idx="2">
                  <c:v>#N/A</c:v>
                </c:pt>
                <c:pt idx="3">
                  <c:v>1.4</c:v>
                </c:pt>
                <c:pt idx="4">
                  <c:v>#N/A</c:v>
                </c:pt>
                <c:pt idx="5">
                  <c:v>0.77</c:v>
                </c:pt>
                <c:pt idx="6">
                  <c:v>#N/A</c:v>
                </c:pt>
                <c:pt idx="7">
                  <c:v>0.81</c:v>
                </c:pt>
                <c:pt idx="8">
                  <c:v>#N/A</c:v>
                </c:pt>
                <c:pt idx="9">
                  <c:v>0.97</c:v>
                </c:pt>
              </c:numCache>
            </c:numRef>
          </c:val>
          <c:extLst>
            <c:ext xmlns:c16="http://schemas.microsoft.com/office/drawing/2014/chart" uri="{C3380CC4-5D6E-409C-BE32-E72D297353CC}">
              <c16:uniqueId val="{00000007-DA23-4C78-BB5C-AB7D95AAC28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c:v>
                </c:pt>
                <c:pt idx="2">
                  <c:v>#N/A</c:v>
                </c:pt>
                <c:pt idx="3">
                  <c:v>0.9</c:v>
                </c:pt>
                <c:pt idx="4">
                  <c:v>#N/A</c:v>
                </c:pt>
                <c:pt idx="5">
                  <c:v>0.4</c:v>
                </c:pt>
                <c:pt idx="6">
                  <c:v>#N/A</c:v>
                </c:pt>
                <c:pt idx="7">
                  <c:v>0.79</c:v>
                </c:pt>
                <c:pt idx="8">
                  <c:v>#N/A</c:v>
                </c:pt>
                <c:pt idx="9">
                  <c:v>1.1200000000000001</c:v>
                </c:pt>
              </c:numCache>
            </c:numRef>
          </c:val>
          <c:extLst>
            <c:ext xmlns:c16="http://schemas.microsoft.com/office/drawing/2014/chart" uri="{C3380CC4-5D6E-409C-BE32-E72D297353CC}">
              <c16:uniqueId val="{00000008-DA23-4C78-BB5C-AB7D95AAC2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12.09</c:v>
                </c:pt>
                <c:pt idx="2">
                  <c:v>#N/A</c:v>
                </c:pt>
                <c:pt idx="3">
                  <c:v>11.33</c:v>
                </c:pt>
                <c:pt idx="4">
                  <c:v>#N/A</c:v>
                </c:pt>
                <c:pt idx="5">
                  <c:v>12.94</c:v>
                </c:pt>
                <c:pt idx="6">
                  <c:v>#N/A</c:v>
                </c:pt>
                <c:pt idx="7">
                  <c:v>14.29</c:v>
                </c:pt>
                <c:pt idx="8">
                  <c:v>#N/A</c:v>
                </c:pt>
                <c:pt idx="9">
                  <c:v>14.54</c:v>
                </c:pt>
              </c:numCache>
            </c:numRef>
          </c:val>
          <c:extLst>
            <c:ext xmlns:c16="http://schemas.microsoft.com/office/drawing/2014/chart" uri="{C3380CC4-5D6E-409C-BE32-E72D297353CC}">
              <c16:uniqueId val="{00000009-DA23-4C78-BB5C-AB7D95AAC289}"/>
            </c:ext>
          </c:extLst>
        </c:ser>
        <c:dLbls>
          <c:showLegendKey val="0"/>
          <c:showVal val="0"/>
          <c:showCatName val="0"/>
          <c:showSerName val="0"/>
          <c:showPercent val="0"/>
          <c:showBubbleSize val="0"/>
        </c:dLbls>
        <c:gapWidth val="150"/>
        <c:overlap val="100"/>
        <c:axId val="43491712"/>
        <c:axId val="43493248"/>
      </c:barChart>
      <c:catAx>
        <c:axId val="4349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93248"/>
        <c:crosses val="autoZero"/>
        <c:auto val="1"/>
        <c:lblAlgn val="ctr"/>
        <c:lblOffset val="100"/>
        <c:tickLblSkip val="1"/>
        <c:tickMarkSkip val="1"/>
        <c:noMultiLvlLbl val="0"/>
      </c:catAx>
      <c:valAx>
        <c:axId val="4349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9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3920</c:v>
                </c:pt>
                <c:pt idx="5">
                  <c:v>3834</c:v>
                </c:pt>
                <c:pt idx="8">
                  <c:v>3825</c:v>
                </c:pt>
                <c:pt idx="11">
                  <c:v>3795</c:v>
                </c:pt>
                <c:pt idx="14">
                  <c:v>3772</c:v>
                </c:pt>
              </c:numCache>
            </c:numRef>
          </c:val>
          <c:extLst>
            <c:ext xmlns:c16="http://schemas.microsoft.com/office/drawing/2014/chart" uri="{C3380CC4-5D6E-409C-BE32-E72D297353CC}">
              <c16:uniqueId val="{00000000-14EC-41FC-98B7-BA7444BF14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EC-41FC-98B7-BA7444BF14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EC-41FC-98B7-BA7444BF14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c:v>
                </c:pt>
                <c:pt idx="6">
                  <c:v>2</c:v>
                </c:pt>
                <c:pt idx="9">
                  <c:v>2</c:v>
                </c:pt>
                <c:pt idx="12">
                  <c:v>2</c:v>
                </c:pt>
              </c:numCache>
            </c:numRef>
          </c:val>
          <c:extLst>
            <c:ext xmlns:c16="http://schemas.microsoft.com/office/drawing/2014/chart" uri="{C3380CC4-5D6E-409C-BE32-E72D297353CC}">
              <c16:uniqueId val="{00000003-14EC-41FC-98B7-BA7444BF14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1142</c:v>
                </c:pt>
                <c:pt idx="3">
                  <c:v>1070</c:v>
                </c:pt>
                <c:pt idx="6">
                  <c:v>1114</c:v>
                </c:pt>
                <c:pt idx="9">
                  <c:v>1037</c:v>
                </c:pt>
                <c:pt idx="12">
                  <c:v>1050</c:v>
                </c:pt>
              </c:numCache>
            </c:numRef>
          </c:val>
          <c:extLst>
            <c:ext xmlns:c16="http://schemas.microsoft.com/office/drawing/2014/chart" uri="{C3380CC4-5D6E-409C-BE32-E72D297353CC}">
              <c16:uniqueId val="{00000004-14EC-41FC-98B7-BA7444BF14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EC-41FC-98B7-BA7444BF14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EC-41FC-98B7-BA7444BF14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2978</c:v>
                </c:pt>
                <c:pt idx="3">
                  <c:v>3147</c:v>
                </c:pt>
                <c:pt idx="6">
                  <c:v>3149</c:v>
                </c:pt>
                <c:pt idx="9">
                  <c:v>3182</c:v>
                </c:pt>
                <c:pt idx="12">
                  <c:v>3134</c:v>
                </c:pt>
              </c:numCache>
            </c:numRef>
          </c:val>
          <c:extLst>
            <c:ext xmlns:c16="http://schemas.microsoft.com/office/drawing/2014/chart" uri="{C3380CC4-5D6E-409C-BE32-E72D297353CC}">
              <c16:uniqueId val="{00000007-14EC-41FC-98B7-BA7444BF146E}"/>
            </c:ext>
          </c:extLst>
        </c:ser>
        <c:dLbls>
          <c:showLegendKey val="0"/>
          <c:showVal val="0"/>
          <c:showCatName val="0"/>
          <c:showSerName val="0"/>
          <c:showPercent val="0"/>
          <c:showBubbleSize val="0"/>
        </c:dLbls>
        <c:gapWidth val="100"/>
        <c:overlap val="100"/>
        <c:axId val="43396096"/>
        <c:axId val="12481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220</c:v>
                </c:pt>
                <c:pt idx="2">
                  <c:v>#N/A</c:v>
                </c:pt>
                <c:pt idx="3">
                  <c:v>#N/A</c:v>
                </c:pt>
                <c:pt idx="4">
                  <c:v>385</c:v>
                </c:pt>
                <c:pt idx="5">
                  <c:v>#N/A</c:v>
                </c:pt>
                <c:pt idx="6">
                  <c:v>#N/A</c:v>
                </c:pt>
                <c:pt idx="7">
                  <c:v>440</c:v>
                </c:pt>
                <c:pt idx="8">
                  <c:v>#N/A</c:v>
                </c:pt>
                <c:pt idx="9">
                  <c:v>#N/A</c:v>
                </c:pt>
                <c:pt idx="10">
                  <c:v>426</c:v>
                </c:pt>
                <c:pt idx="11">
                  <c:v>#N/A</c:v>
                </c:pt>
                <c:pt idx="12">
                  <c:v>#N/A</c:v>
                </c:pt>
                <c:pt idx="13">
                  <c:v>414</c:v>
                </c:pt>
                <c:pt idx="14">
                  <c:v>#N/A</c:v>
                </c:pt>
              </c:numCache>
            </c:numRef>
          </c:val>
          <c:smooth val="0"/>
          <c:extLst>
            <c:ext xmlns:c16="http://schemas.microsoft.com/office/drawing/2014/chart" uri="{C3380CC4-5D6E-409C-BE32-E72D297353CC}">
              <c16:uniqueId val="{00000008-14EC-41FC-98B7-BA7444BF146E}"/>
            </c:ext>
          </c:extLst>
        </c:ser>
        <c:dLbls>
          <c:showLegendKey val="0"/>
          <c:showVal val="0"/>
          <c:showCatName val="0"/>
          <c:showSerName val="0"/>
          <c:showPercent val="0"/>
          <c:showBubbleSize val="0"/>
        </c:dLbls>
        <c:marker val="1"/>
        <c:smooth val="0"/>
        <c:axId val="43396096"/>
        <c:axId val="124814464"/>
      </c:lineChart>
      <c:catAx>
        <c:axId val="4339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14464"/>
        <c:crosses val="autoZero"/>
        <c:auto val="1"/>
        <c:lblAlgn val="ctr"/>
        <c:lblOffset val="100"/>
        <c:tickLblSkip val="1"/>
        <c:tickMarkSkip val="1"/>
        <c:noMultiLvlLbl val="0"/>
      </c:catAx>
      <c:valAx>
        <c:axId val="12481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9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36618</c:v>
                </c:pt>
                <c:pt idx="5">
                  <c:v>36150</c:v>
                </c:pt>
                <c:pt idx="8">
                  <c:v>35724</c:v>
                </c:pt>
                <c:pt idx="11">
                  <c:v>35071</c:v>
                </c:pt>
                <c:pt idx="14">
                  <c:v>34192</c:v>
                </c:pt>
              </c:numCache>
            </c:numRef>
          </c:val>
          <c:extLst>
            <c:ext xmlns:c16="http://schemas.microsoft.com/office/drawing/2014/chart" uri="{C3380CC4-5D6E-409C-BE32-E72D297353CC}">
              <c16:uniqueId val="{00000000-65FF-42E8-88D9-7B814F0FC8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11587</c:v>
                </c:pt>
                <c:pt idx="5">
                  <c:v>11663</c:v>
                </c:pt>
                <c:pt idx="8">
                  <c:v>11158</c:v>
                </c:pt>
                <c:pt idx="11">
                  <c:v>10802</c:v>
                </c:pt>
                <c:pt idx="14">
                  <c:v>10560</c:v>
                </c:pt>
              </c:numCache>
            </c:numRef>
          </c:val>
          <c:extLst>
            <c:ext xmlns:c16="http://schemas.microsoft.com/office/drawing/2014/chart" uri="{C3380CC4-5D6E-409C-BE32-E72D297353CC}">
              <c16:uniqueId val="{00000001-65FF-42E8-88D9-7B814F0FC8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7526</c:v>
                </c:pt>
                <c:pt idx="5">
                  <c:v>8176</c:v>
                </c:pt>
                <c:pt idx="8">
                  <c:v>9374</c:v>
                </c:pt>
                <c:pt idx="11">
                  <c:v>10379</c:v>
                </c:pt>
                <c:pt idx="14">
                  <c:v>11009</c:v>
                </c:pt>
              </c:numCache>
            </c:numRef>
          </c:val>
          <c:extLst>
            <c:ext xmlns:c16="http://schemas.microsoft.com/office/drawing/2014/chart" uri="{C3380CC4-5D6E-409C-BE32-E72D297353CC}">
              <c16:uniqueId val="{00000002-65FF-42E8-88D9-7B814F0FC8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FF-42E8-88D9-7B814F0FC8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FF-42E8-88D9-7B814F0FC8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F-42E8-88D9-7B814F0FC8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4606</c:v>
                </c:pt>
                <c:pt idx="3">
                  <c:v>4679</c:v>
                </c:pt>
                <c:pt idx="6">
                  <c:v>4499</c:v>
                </c:pt>
                <c:pt idx="9">
                  <c:v>4289</c:v>
                </c:pt>
                <c:pt idx="12">
                  <c:v>3968</c:v>
                </c:pt>
              </c:numCache>
            </c:numRef>
          </c:val>
          <c:extLst>
            <c:ext xmlns:c16="http://schemas.microsoft.com/office/drawing/2014/chart" uri="{C3380CC4-5D6E-409C-BE32-E72D297353CC}">
              <c16:uniqueId val="{00000006-65FF-42E8-88D9-7B814F0FC8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6</c:v>
                </c:pt>
                <c:pt idx="6">
                  <c:v>4</c:v>
                </c:pt>
                <c:pt idx="9">
                  <c:v>20</c:v>
                </c:pt>
                <c:pt idx="12">
                  <c:v>309</c:v>
                </c:pt>
              </c:numCache>
            </c:numRef>
          </c:val>
          <c:extLst>
            <c:ext xmlns:c16="http://schemas.microsoft.com/office/drawing/2014/chart" uri="{C3380CC4-5D6E-409C-BE32-E72D297353CC}">
              <c16:uniqueId val="{00000007-65FF-42E8-88D9-7B814F0FC8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16732</c:v>
                </c:pt>
                <c:pt idx="3">
                  <c:v>16113</c:v>
                </c:pt>
                <c:pt idx="6">
                  <c:v>16176</c:v>
                </c:pt>
                <c:pt idx="9">
                  <c:v>14855</c:v>
                </c:pt>
                <c:pt idx="12">
                  <c:v>14278</c:v>
                </c:pt>
              </c:numCache>
            </c:numRef>
          </c:val>
          <c:extLst>
            <c:ext xmlns:c16="http://schemas.microsoft.com/office/drawing/2014/chart" uri="{C3380CC4-5D6E-409C-BE32-E72D297353CC}">
              <c16:uniqueId val="{00000008-65FF-42E8-88D9-7B814F0FC8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FF-42E8-88D9-7B814F0FC8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32725</c:v>
                </c:pt>
                <c:pt idx="3">
                  <c:v>31871</c:v>
                </c:pt>
                <c:pt idx="6">
                  <c:v>31370</c:v>
                </c:pt>
                <c:pt idx="9">
                  <c:v>30876</c:v>
                </c:pt>
                <c:pt idx="12">
                  <c:v>29760</c:v>
                </c:pt>
              </c:numCache>
            </c:numRef>
          </c:val>
          <c:extLst>
            <c:ext xmlns:c16="http://schemas.microsoft.com/office/drawing/2014/chart" uri="{C3380CC4-5D6E-409C-BE32-E72D297353CC}">
              <c16:uniqueId val="{0000000A-65FF-42E8-88D9-7B814F0FC814}"/>
            </c:ext>
          </c:extLst>
        </c:ser>
        <c:dLbls>
          <c:showLegendKey val="0"/>
          <c:showVal val="0"/>
          <c:showCatName val="0"/>
          <c:showSerName val="0"/>
          <c:showPercent val="0"/>
          <c:showBubbleSize val="0"/>
        </c:dLbls>
        <c:gapWidth val="100"/>
        <c:overlap val="100"/>
        <c:axId val="44340736"/>
        <c:axId val="4434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5FF-42E8-88D9-7B814F0FC814}"/>
            </c:ext>
          </c:extLst>
        </c:ser>
        <c:dLbls>
          <c:showLegendKey val="0"/>
          <c:showVal val="0"/>
          <c:showCatName val="0"/>
          <c:showSerName val="0"/>
          <c:showPercent val="0"/>
          <c:showBubbleSize val="0"/>
        </c:dLbls>
        <c:marker val="1"/>
        <c:smooth val="0"/>
        <c:axId val="44340736"/>
        <c:axId val="44342656"/>
      </c:lineChart>
      <c:catAx>
        <c:axId val="443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42656"/>
        <c:crosses val="autoZero"/>
        <c:auto val="1"/>
        <c:lblAlgn val="ctr"/>
        <c:lblOffset val="100"/>
        <c:tickLblSkip val="1"/>
        <c:tickMarkSkip val="1"/>
        <c:noMultiLvlLbl val="0"/>
      </c:catAx>
      <c:valAx>
        <c:axId val="4434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4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2406</c:v>
                </c:pt>
                <c:pt idx="1">
                  <c:v>2447</c:v>
                </c:pt>
                <c:pt idx="2">
                  <c:v>2470</c:v>
                </c:pt>
              </c:numCache>
            </c:numRef>
          </c:val>
          <c:extLst>
            <c:ext xmlns:c16="http://schemas.microsoft.com/office/drawing/2014/chart" uri="{C3380CC4-5D6E-409C-BE32-E72D297353CC}">
              <c16:uniqueId val="{00000000-132C-4595-87BA-550CF499BC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407</c:v>
                </c:pt>
                <c:pt idx="1">
                  <c:v>487</c:v>
                </c:pt>
                <c:pt idx="2">
                  <c:v>515</c:v>
                </c:pt>
              </c:numCache>
            </c:numRef>
          </c:val>
          <c:extLst>
            <c:ext xmlns:c16="http://schemas.microsoft.com/office/drawing/2014/chart" uri="{C3380CC4-5D6E-409C-BE32-E72D297353CC}">
              <c16:uniqueId val="{00000001-132C-4595-87BA-550CF499BC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4898</c:v>
                </c:pt>
                <c:pt idx="1">
                  <c:v>5555</c:v>
                </c:pt>
                <c:pt idx="2">
                  <c:v>5989</c:v>
                </c:pt>
              </c:numCache>
            </c:numRef>
          </c:val>
          <c:extLst>
            <c:ext xmlns:c16="http://schemas.microsoft.com/office/drawing/2014/chart" uri="{C3380CC4-5D6E-409C-BE32-E72D297353CC}">
              <c16:uniqueId val="{00000002-132C-4595-87BA-550CF499BCE8}"/>
            </c:ext>
          </c:extLst>
        </c:ser>
        <c:dLbls>
          <c:showLegendKey val="0"/>
          <c:showVal val="0"/>
          <c:showCatName val="0"/>
          <c:showSerName val="0"/>
          <c:showPercent val="0"/>
          <c:showBubbleSize val="0"/>
        </c:dLbls>
        <c:gapWidth val="120"/>
        <c:overlap val="100"/>
        <c:axId val="44182528"/>
        <c:axId val="44192512"/>
      </c:barChart>
      <c:catAx>
        <c:axId val="441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92512"/>
        <c:crosses val="autoZero"/>
        <c:auto val="1"/>
        <c:lblAlgn val="ctr"/>
        <c:lblOffset val="100"/>
        <c:tickLblSkip val="1"/>
        <c:tickMarkSkip val="1"/>
        <c:noMultiLvlLbl val="0"/>
      </c:catAx>
      <c:valAx>
        <c:axId val="44192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8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{BD67C027-ECE1-4AEA-A15F-15294AA2CA29}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A92-44E5-9B0F-4852E0A92C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{D35C055C-4E73-4545-8B74-BA3C234DB6FF}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92-44E5-9B0F-4852E0A92C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{C09D35AC-843E-438B-8C01-5106B60CB626}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92-44E5-9B0F-4852E0A92C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{4EDB56A7-7FA0-4B2E-8E53-6AF3750C09A1}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92-44E5-9B0F-4852E0A92C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{A0154811-4421-47E3-95CA-37FA93EEE9F7}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92-44E5-9B0F-4852E0A92C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{9F65671E-EAE5-4642-AABA-7E513DA7FA2C}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A92-44E5-9B0F-4852E0A92C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{9D929739-6855-4F5E-BF73-5910CABB2A03}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A92-44E5-9B0F-4852E0A92C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{BBFCA227-F779-4827-A11D-EBA25481D40D}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A92-44E5-9B0F-4852E0A92C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{5EF8F213-1F4F-4DD8-A181-192985DF8754}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A92-44E5-9B0F-4852E0A92C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67.3</c:v>
                </c:pt>
                <c:pt idx="16">
                  <c:v>68.8</c:v>
                </c:pt>
                <c:pt idx="24">
                  <c:v>70.2</c:v>
                </c:pt>
                <c:pt idx="32">
                  <c:v>71.3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A92-44E5-9B0F-4852E0A92C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{91F536D6-CACD-46DC-8A14-E05475287F3E}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A92-44E5-9B0F-4852E0A92C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{7A4CA466-8712-4CED-B8E0-B5619D0EEE69}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92-44E5-9B0F-4852E0A92C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{14D23560-C8C3-4979-A49C-72F148C5A6DE}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92-44E5-9B0F-4852E0A92C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{616DE4C3-4A47-4E8E-B0D9-B482A8CE65C2}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92-44E5-9B0F-4852E0A92C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{B9F26CAB-A6AE-409D-8F08-69511CC8709B}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92-44E5-9B0F-4852E0A92CF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{9276E7D7-B4C0-46F7-A451-629173DD39E4}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A92-44E5-9B0F-4852E0A92CF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{D41ABBCD-EB8A-42AF-8BA2-9123BD3B4941}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A92-44E5-9B0F-4852E0A92CF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{D5493EAF-578F-486C-88DD-7A3C4A911647}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A92-44E5-9B0F-4852E0A92CF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{76DB0648-B6FC-47A6-ABA4-C5C6F71ED6DE}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A92-44E5-9B0F-4852E0A92C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EA92-44E5-9B0F-4852E0A92CF6}"/>
            </c:ext>
          </c:extLst>
        </c:ser>
        <c:dLbls>
          <c:showLegendKey val="0"/>
          <c:showVal val="1"/>
          <c:showCatName val="0"/>
          <c:showSerName val="0"/>
          <c:showPercent val="0"/>
          <c:showBubbleSize val="0"/>
        </c:dLbls>
        <c:axId val="80794368"/>
        <c:axId val="80796288"/>
      </c:scatterChart>
      <c:valAx>
        <c:axId val="80794368"/>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96288"/>
        <c:crosses val="autoZero"/>
        <c:crossBetween val="midCat"/>
      </c:valAx>
      <c:valAx>
        <c:axId val="80796288"/>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079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{B42CE5C2-BB58-4DFD-85A2-E662F9F24E60}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72-4F00-BD41-42F3F866F3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{515ED033-F34C-43F6-9F7F-F0173F099A0C}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72-4F00-BD41-42F3F866F3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{7B4CF9C3-6931-45E3-9F5E-59D71E7BF64D}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72-4F00-BD41-42F3F866F3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{9E0ECE5C-17CA-49F7-962A-4BBD6D674415}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72-4F00-BD41-42F3F866F3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{8798FBAA-C406-4CCD-828C-32A753684D39}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72-4F00-BD41-42F3F866F3C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{A9539FBE-A06D-489F-8383-F35C96555C14}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72-4F00-BD41-42F3F866F3C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{074364F0-74A2-450C-A476-4E6D0A5439E3}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72-4F00-BD41-42F3F866F3C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{676D8CBA-3507-4EFC-AD7B-AF2025547EDC}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72-4F00-BD41-42F3F866F3C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{12E1402D-DFA6-4D9B-8B26-C6DAFD45C30B}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72-4F00-BD41-42F3F866F3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1.3</c:v>
                </c:pt>
                <c:pt idx="16">
                  <c:v>1.9</c:v>
                </c:pt>
                <c:pt idx="24">
                  <c:v>2.2999999999999998</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772-4F00-BD41-42F3F866F3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{F0BB9A09-5FEE-4DD6-8148-92D8793ACD6C}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72-4F00-BD41-42F3F866F3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{1388D6A2-7B99-414C-9EBB-81C8C6611843}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72-4F00-BD41-42F3F866F3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{C239E7E7-CCA5-41E3-9C8E-CAD0D0F95EED}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72-4F00-BD41-42F3F866F3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{61CCC593-1F25-45DB-8501-EEA083F24587}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72-4F00-BD41-42F3F866F3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{278285B1-CF8A-4324-89F9-DF476FB715AF}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72-4F00-BD41-42F3F866F3C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{723FFE87-FCC0-4265-BC1C-7D1105398CA4}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72-4F00-BD41-42F3F866F3C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{A6071B41-02B2-4D59-841C-3944CC35DEF6}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72-4F00-BD41-42F3F866F3C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{C28168E9-A4DC-4770-A615-93E4169DD7EB}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72-4F00-BD41-42F3F866F3C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{FA23DDF3-36F2-43CC-B373-7273651C9A7E}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72-4F00-BD41-42F3F866F3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E772-4F00-BD41-42F3F866F3C7}"/>
            </c:ext>
          </c:extLst>
        </c:ser>
        <c:dLbls>
          <c:showLegendKey val="0"/>
          <c:showVal val="1"/>
          <c:showCatName val="0"/>
          <c:showSerName val="0"/>
          <c:showPercent val="0"/>
          <c:showBubbleSize val="0"/>
        </c:dLbls>
        <c:axId val="80671104"/>
        <c:axId val="80673024"/>
      </c:scatterChart>
      <c:valAx>
        <c:axId val="80671104"/>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73024"/>
        <c:crosses val="autoZero"/>
        <c:crossBetween val="midCat"/>
      </c:valAx>
      <c:valAx>
        <c:axId val="80673024"/>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0671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26</a:t>
          </a:r>
          <a:r>
            <a:rPr kumimoji="1" lang="ja-JP" altLang="en-US" sz="1400">
              <a:solidFill>
                <a:srgbClr val="000000"/>
              </a:solidFill>
              <a:latin typeface="ＭＳ ゴシック" pitchFamily="49" charset="-128"/>
              <a:ea typeface="ＭＳ ゴシック" pitchFamily="49" charset="-128"/>
            </a:rPr>
            <a:t>年度において、借換債の発行を抑制したうえで、市債の償還を行ったため、元利償還金は平成</a:t>
          </a:r>
          <a:r>
            <a:rPr kumimoji="1" lang="en-US" altLang="ja-JP" sz="1400">
              <a:solidFill>
                <a:srgbClr val="000000"/>
              </a:solidFill>
              <a:latin typeface="ＭＳ ゴシック" pitchFamily="49" charset="-128"/>
              <a:ea typeface="ＭＳ ゴシック" pitchFamily="49" charset="-128"/>
            </a:rPr>
            <a:t>27</a:t>
          </a:r>
          <a:r>
            <a:rPr kumimoji="1" lang="ja-JP" altLang="en-US" sz="1400">
              <a:solidFill>
                <a:srgbClr val="000000"/>
              </a:solidFill>
              <a:latin typeface="ＭＳ ゴシック" pitchFamily="49" charset="-128"/>
              <a:ea typeface="ＭＳ ゴシック" pitchFamily="49" charset="-128"/>
            </a:rPr>
            <a:t>年度以降低い水準で推移している。しかしながら、近年施設の整備事業が集中したこと等の影響により増加傾向にある。令和２年度では臨時財政対策債を約４億４千万円発行抑制するなど、地方債残高の圧縮を図っている。建設事業についても、事業年度の延伸や規模の縮小を行い、さらに事業の優先度を明確にし、事業費の平準化を行うことで、地方債の新規発行の抑制に努め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繰上償還の実施や、臨時財政対策債の発行抑制により地方債残高の圧縮に努めてきたことや、財政調整基金の取崩しを行わない財政運営などにより、充当可能財源等が将来負担額を上回り、将来負担が算定されない状態を維持している。</a:t>
          </a:r>
        </a:p>
        <a:p>
          <a:r>
            <a:rPr kumimoji="1" lang="ja-JP" altLang="en-US" sz="1400">
              <a:solidFill>
                <a:srgbClr val="000000"/>
              </a:solidFill>
              <a:latin typeface="ＭＳ ゴシック" pitchFamily="49" charset="-128"/>
              <a:ea typeface="ＭＳ ゴシック" pitchFamily="49" charset="-128"/>
            </a:rPr>
            <a:t>　今後も、普通建設事業について、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大阪府河内長野市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令和２年度末基金残高は、普通会計で約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8,974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百万円となっており、前年度末から約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は、特定目的基金において、各基金の使途に応じた事業を実施したことにより、取崩しを行ったものの、財政調整基金及び減債基金において、取崩しを行わず、積立てのみ行ったことや、公共施設維持改修基金の計画的な積立てや、ふるさと納税の基金積立てを行ったことが要因であ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財政調整基金などにおいて、目標額を確保できるよう長期的な見通しのもとで財政運営を行う。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一方で、ふるさと納税制度が構築されたことにより近年は寄附金が増加しているため、積極的に活用していく。</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・公共施設維持改修基金：公共施設の維持改修に要する資金に充てる。</a:t>
          </a: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・普通建設事業基金：普通建設事業を円滑かつ効率的に行うため。</a:t>
          </a: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・長寿ふれあい基金：在宅福祉の向上、健康づくり、地域福祉に係る人材の確保、育成等の高齢者福祉の増進に資するため。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・日野地区環境整備基金：日野地区の発展と活性化を図ることを盲的として、同地区が取り組む環境整備及び地域活動事業に要する資金に充てるため。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・ふるさとづくり基金：ふるさとづくり事業の施行に要する基金に充てるため。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・滝畑地区環境整備基金：滝畑地区の発展と活性化を図ることを盲的として、同地区が取り組む環境整備及び地域活動事業に要する資金に充てるため。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・緑化基金：緑化の推進に必要な資金に充当するため。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・文化、スポーツ及び国際交流基金：文化、芸術及びスポーツの振興、多文化共生及び国際交流の推進、図書館の充実、文化財の保護及び活用、</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青少年の健全育成等に要する資金に充てるため。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・子ども教育支援振興基金：未来の河内長野市を担う子どもの教育保障に必要な資金に充てるため。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・豊かな森林づくり基金：森林が有する様々な公益的機能の維持増進を図り、将来にわたって豊かな森林を守り育てていくために必要な資金に充てる。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・奨学基金：奨学基金に関する事務を円滑かつ効率的に行うため。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・市民公益活動事業：市民公益活動を支援するために必要な資金に充てるため。</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公共施設維持改修基金について、令和２年度では取崩しを行うことなく、公共施設再配置計画に基づく所要額に対応できるよう、毎年度計画的に積立てを行っていることから増加した。普通建設事業基金についても、令和２年度では取崩しを行わず、基金利子及び一般財源による積立てを行ったことで残高が増加している。また、ふるさと納税を用途に応じて各基金に積み立てており、令和２年度においては、約２億９万円の積立てを行ったことで特定目的基金全体として増加してい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公共施設維持改修基金については、公共施設再配置計画に基づき、各年度で実施する改修に充てていく。</a:t>
          </a: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また、寄附をいただいたそれぞれの目的に迅速に対応できるよう、今まで以上に積極的な活用を図っていく。</a:t>
          </a: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2,470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百万円であり、前年度末から約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これは、令和２年度決算においては、取崩しを行うことなく黒字を確保したことや、基金の債券運用により生じた収益金約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百万円の積立てや、決算剰余金等の積立を行ったことが要因である。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経済事情の著しい変動や災害等に対応できるよう、財政調整基金の残高は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％程度）を目標とする。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百万円であり、前年度末から約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これは、令和２年度決算においては、取崩しを行うことはなく、また基金の債券運用により生じた収益金約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百万円の積立てを行ったこと等が要因である。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近年、減債基金を活用し高い利率の市債を繰上償還してきたことにより、公債費が抑制できている。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基金の債券運用により生じた収益の積立てを行っているため、積極的に公債費に充当していく。そのことにより、公債費に係る一般財源が削減されるため、その財源を特定目的基金を持たない施策についても、本市の活性化に資する事業や、課題解決に向けた新規事業などに幅広く活用を図っ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103,332
102,628
109.63
47,858,241
47,793,196
16,862
21,603,013
29,759,952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本市では、昭和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年代から盛んに行われた団地開発にあわせて公共施設やインフラの整備が行われ、発展してきた。近年、それら資産の老朽化が進んでいるため、 有形固定資産減価償却率は類似団体より高い水準にあるが、それぞれの公共施設等について個別施設計画を策定済みであり、当該計画に基づいた施設の維持管理を適切に進めている。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老朽化に対応するため、公共施設維持改修基金を設置し、計画的に必要経費を積み立てるとともに、公共施設再配置計画及び個別施設計画に基づき、施設ごとの更新、統廃合、長寿命化等の実施について検討していく。</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8" name="有形固定資産減価償却率平均値テキスト"/>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167259</xdr:rowOff>
    </xdr:from>
    <xdr:to>
      <xdr:col>23</xdr:col>
      <xdr:colOff>136525</xdr:colOff>
      <xdr:row>32</xdr:row>
      <xdr:rowOff>97409</xdr:rowOff>
    </xdr:to>
    <xdr:sp macro="" textlink="">
      <xdr:nvSpPr>
        <xdr:cNvPr id="89" name="楕円 88"/>
        <xdr:cNvSpPr/>
      </xdr:nvSpPr>
      <xdr:spPr>
        <a:xfrm>
          <a:off x="4711700" y="5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145686</xdr:rowOff>
    </xdr:from>
    <xdr:ext cx="405111" cy="259045"/>
    <xdr:sp macro="" textlink="">
      <xdr:nvSpPr>
        <xdr:cNvPr id="90" name="有形固定資産減価償却率該当値テキスト"/>
        <xdr:cNvSpPr txBox="1"/>
      </xdr:nvSpPr>
      <xdr:spPr>
        <a:xfrm>
          <a:off x="4813300" y="5460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119761</xdr:rowOff>
    </xdr:from>
    <xdr:to>
      <xdr:col>19</xdr:col>
      <xdr:colOff>187325</xdr:colOff>
      <xdr:row>32</xdr:row>
      <xdr:rowOff>49911</xdr:rowOff>
    </xdr:to>
    <xdr:sp macro="" textlink="">
      <xdr:nvSpPr>
        <xdr:cNvPr id="91" name="楕円 90"/>
        <xdr:cNvSpPr/>
      </xdr:nvSpPr>
      <xdr:spPr>
        <a:xfrm>
          <a:off x="4000500" y="54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170561</xdr:rowOff>
    </xdr:from>
    <xdr:to>
      <xdr:col>23</xdr:col>
      <xdr:colOff>85725</xdr:colOff>
      <xdr:row>32</xdr:row>
      <xdr:rowOff>46609</xdr:rowOff>
    </xdr:to>
    <xdr:cxnSp macro="">
      <xdr:nvCxnSpPr>
        <xdr:cNvPr id="92" name="直線コネクタ 91"/>
        <xdr:cNvCxnSpPr/>
      </xdr:nvCxnSpPr>
      <xdr:spPr>
        <a:xfrm>
          <a:off x="4051300" y="5485511"/>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59309</xdr:rowOff>
    </xdr:from>
    <xdr:to>
      <xdr:col>15</xdr:col>
      <xdr:colOff>187325</xdr:colOff>
      <xdr:row>31</xdr:row>
      <xdr:rowOff>160909</xdr:rowOff>
    </xdr:to>
    <xdr:sp macro="" textlink="">
      <xdr:nvSpPr>
        <xdr:cNvPr id="93" name="楕円 92"/>
        <xdr:cNvSpPr/>
      </xdr:nvSpPr>
      <xdr:spPr>
        <a:xfrm>
          <a:off x="3238500" y="53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110109</xdr:rowOff>
    </xdr:from>
    <xdr:to>
      <xdr:col>19</xdr:col>
      <xdr:colOff>136525</xdr:colOff>
      <xdr:row>31</xdr:row>
      <xdr:rowOff>170561</xdr:rowOff>
    </xdr:to>
    <xdr:cxnSp macro="">
      <xdr:nvCxnSpPr>
        <xdr:cNvPr id="94" name="直線コネクタ 93"/>
        <xdr:cNvCxnSpPr/>
      </xdr:nvCxnSpPr>
      <xdr:spPr>
        <a:xfrm>
          <a:off x="3289300" y="5425059"/>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165989</xdr:rowOff>
    </xdr:from>
    <xdr:to>
      <xdr:col>11</xdr:col>
      <xdr:colOff>187325</xdr:colOff>
      <xdr:row>31</xdr:row>
      <xdr:rowOff>96139</xdr:rowOff>
    </xdr:to>
    <xdr:sp macro="" textlink="">
      <xdr:nvSpPr>
        <xdr:cNvPr id="95" name="楕円 94"/>
        <xdr:cNvSpPr/>
      </xdr:nvSpPr>
      <xdr:spPr>
        <a:xfrm>
          <a:off x="2476500" y="53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31</xdr:row>
      <xdr:rowOff>110109</xdr:rowOff>
    </xdr:to>
    <xdr:cxnSp macro="">
      <xdr:nvCxnSpPr>
        <xdr:cNvPr id="96" name="直線コネクタ 95"/>
        <xdr:cNvCxnSpPr/>
      </xdr:nvCxnSpPr>
      <xdr:spPr>
        <a:xfrm>
          <a:off x="2527300" y="536028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92583</xdr:rowOff>
    </xdr:from>
    <xdr:to>
      <xdr:col>7</xdr:col>
      <xdr:colOff>187325</xdr:colOff>
      <xdr:row>31</xdr:row>
      <xdr:rowOff>22733</xdr:rowOff>
    </xdr:to>
    <xdr:sp macro="" textlink="">
      <xdr:nvSpPr>
        <xdr:cNvPr id="97" name="楕円 96"/>
        <xdr:cNvSpPr/>
      </xdr:nvSpPr>
      <xdr:spPr>
        <a:xfrm>
          <a:off x="17145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143383</xdr:rowOff>
    </xdr:from>
    <xdr:to>
      <xdr:col>11</xdr:col>
      <xdr:colOff>136525</xdr:colOff>
      <xdr:row>31</xdr:row>
      <xdr:rowOff>45339</xdr:rowOff>
    </xdr:to>
    <xdr:cxnSp macro="">
      <xdr:nvCxnSpPr>
        <xdr:cNvPr id="98" name="直線コネクタ 97"/>
        <xdr:cNvCxnSpPr/>
      </xdr:nvCxnSpPr>
      <xdr:spPr>
        <a:xfrm>
          <a:off x="1765300" y="5286883"/>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99" name="n_1aveValue有形固定資産減価償却率"/>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100" name="n_2aveValue有形固定資産減価償却率"/>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101" name="n_3aveValue有形固定資産減価償却率"/>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102" name="n_4aveValue有形固定資産減価償却率"/>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41038</xdr:rowOff>
    </xdr:from>
    <xdr:ext cx="405111" cy="259045"/>
    <xdr:sp macro="" textlink="">
      <xdr:nvSpPr>
        <xdr:cNvPr id="103" name="n_1mainValue有形固定資産減価償却率"/>
        <xdr:cNvSpPr txBox="1"/>
      </xdr:nvSpPr>
      <xdr:spPr>
        <a:xfrm>
          <a:off x="38360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152036</xdr:rowOff>
    </xdr:from>
    <xdr:ext cx="405111" cy="259045"/>
    <xdr:sp macro="" textlink="">
      <xdr:nvSpPr>
        <xdr:cNvPr id="104" name="n_2mainValue有形固定資産減価償却率"/>
        <xdr:cNvSpPr txBox="1"/>
      </xdr:nvSpPr>
      <xdr:spPr>
        <a:xfrm>
          <a:off x="3086744" y="5466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87266</xdr:rowOff>
    </xdr:from>
    <xdr:ext cx="405111" cy="259045"/>
    <xdr:sp macro="" textlink="">
      <xdr:nvSpPr>
        <xdr:cNvPr id="105" name="n_3mainValue有形固定資産減価償却率"/>
        <xdr:cNvSpPr txBox="1"/>
      </xdr:nvSpPr>
      <xdr:spPr>
        <a:xfrm>
          <a:off x="2324744" y="54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13860</xdr:rowOff>
    </xdr:from>
    <xdr:ext cx="405111" cy="259045"/>
    <xdr:sp macro="" textlink="">
      <xdr:nvSpPr>
        <xdr:cNvPr id="106" name="n_4mainValue有形固定資産減価償却率"/>
        <xdr:cNvSpPr txBox="1"/>
      </xdr:nvSpPr>
      <xdr:spPr>
        <a:xfrm>
          <a:off x="1562744" y="532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経常収支比率が高止まりしており、分母にあたる経常一般財源等（歳入）等と経常経費充当財源等の差が小さいことにより、これまで類似団体内平均値を上回っていたが、令和２年度は類似団体内平均値を下回っ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分子の大半である市債に関しては、近年、建設事業を抑制しているほか、臨時財政対策債をはじめとする市債の発行を抑制している。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分母に関しては、平成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年度予算編成より導入した現場視点による人件費を含めた歳出の見直しを図る包括予算制度等により、経常経費の縮減に努めている。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xdr:cNvSpPr txBox="1"/>
      </xdr:nvSpPr>
      <xdr:spPr>
        <a:xfrm>
          <a:off x="14846300" y="489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97672</xdr:rowOff>
    </xdr:from>
    <xdr:to>
      <xdr:col>76</xdr:col>
      <xdr:colOff>73025</xdr:colOff>
      <xdr:row>29</xdr:row>
      <xdr:rowOff>27822</xdr:rowOff>
    </xdr:to>
    <xdr:sp macro="" textlink="">
      <xdr:nvSpPr>
        <xdr:cNvPr id="151" name="楕円 150"/>
        <xdr:cNvSpPr/>
      </xdr:nvSpPr>
      <xdr:spPr>
        <a:xfrm>
          <a:off x="14744700" y="48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120549</xdr:rowOff>
    </xdr:from>
    <xdr:ext cx="469744" cy="259045"/>
    <xdr:sp macro="" textlink="">
      <xdr:nvSpPr>
        <xdr:cNvPr id="152" name="債務償還比率該当値テキスト"/>
        <xdr:cNvSpPr txBox="1"/>
      </xdr:nvSpPr>
      <xdr:spPr>
        <a:xfrm>
          <a:off x="14846300" y="474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17403</xdr:rowOff>
    </xdr:from>
    <xdr:to>
      <xdr:col>72</xdr:col>
      <xdr:colOff>123825</xdr:colOff>
      <xdr:row>29</xdr:row>
      <xdr:rowOff>119003</xdr:rowOff>
    </xdr:to>
    <xdr:sp macro="" textlink="">
      <xdr:nvSpPr>
        <xdr:cNvPr id="153" name="楕円 152"/>
        <xdr:cNvSpPr/>
      </xdr:nvSpPr>
      <xdr:spPr>
        <a:xfrm>
          <a:off x="14033500" y="49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148472</xdr:rowOff>
    </xdr:from>
    <xdr:to>
      <xdr:col>76</xdr:col>
      <xdr:colOff>22225</xdr:colOff>
      <xdr:row>29</xdr:row>
      <xdr:rowOff>68203</xdr:rowOff>
    </xdr:to>
    <xdr:cxnSp macro="">
      <xdr:nvCxnSpPr>
        <xdr:cNvPr id="154" name="直線コネクタ 153"/>
        <xdr:cNvCxnSpPr/>
      </xdr:nvCxnSpPr>
      <xdr:spPr>
        <a:xfrm flipV="1">
          <a:off x="14084300" y="4949072"/>
          <a:ext cx="711200" cy="9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81813</xdr:rowOff>
    </xdr:from>
    <xdr:to>
      <xdr:col>68</xdr:col>
      <xdr:colOff>123825</xdr:colOff>
      <xdr:row>30</xdr:row>
      <xdr:rowOff>11963</xdr:rowOff>
    </xdr:to>
    <xdr:sp macro="" textlink="">
      <xdr:nvSpPr>
        <xdr:cNvPr id="155" name="楕円 154"/>
        <xdr:cNvSpPr/>
      </xdr:nvSpPr>
      <xdr:spPr>
        <a:xfrm>
          <a:off x="13271500" y="50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68203</xdr:rowOff>
    </xdr:from>
    <xdr:to>
      <xdr:col>72</xdr:col>
      <xdr:colOff>73025</xdr:colOff>
      <xdr:row>29</xdr:row>
      <xdr:rowOff>132613</xdr:rowOff>
    </xdr:to>
    <xdr:cxnSp macro="">
      <xdr:nvCxnSpPr>
        <xdr:cNvPr id="156" name="直線コネクタ 155"/>
        <xdr:cNvCxnSpPr/>
      </xdr:nvCxnSpPr>
      <xdr:spPr>
        <a:xfrm flipV="1">
          <a:off x="13322300" y="5040253"/>
          <a:ext cx="7620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66844</xdr:rowOff>
    </xdr:from>
    <xdr:to>
      <xdr:col>64</xdr:col>
      <xdr:colOff>123825</xdr:colOff>
      <xdr:row>29</xdr:row>
      <xdr:rowOff>168444</xdr:rowOff>
    </xdr:to>
    <xdr:sp macro="" textlink="">
      <xdr:nvSpPr>
        <xdr:cNvPr id="157" name="楕円 156"/>
        <xdr:cNvSpPr/>
      </xdr:nvSpPr>
      <xdr:spPr>
        <a:xfrm>
          <a:off x="12509500" y="5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117644</xdr:rowOff>
    </xdr:from>
    <xdr:to>
      <xdr:col>68</xdr:col>
      <xdr:colOff>73025</xdr:colOff>
      <xdr:row>29</xdr:row>
      <xdr:rowOff>132613</xdr:rowOff>
    </xdr:to>
    <xdr:cxnSp macro="">
      <xdr:nvCxnSpPr>
        <xdr:cNvPr id="158" name="直線コネクタ 157"/>
        <xdr:cNvCxnSpPr/>
      </xdr:nvCxnSpPr>
      <xdr:spPr>
        <a:xfrm>
          <a:off x="12560300" y="5089694"/>
          <a:ext cx="7620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146152</xdr:rowOff>
    </xdr:from>
    <xdr:to>
      <xdr:col>60</xdr:col>
      <xdr:colOff>123825</xdr:colOff>
      <xdr:row>30</xdr:row>
      <xdr:rowOff>76302</xdr:rowOff>
    </xdr:to>
    <xdr:sp macro="" textlink="">
      <xdr:nvSpPr>
        <xdr:cNvPr id="159" name="楕円 158"/>
        <xdr:cNvSpPr/>
      </xdr:nvSpPr>
      <xdr:spPr>
        <a:xfrm>
          <a:off x="11747500" y="511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117644</xdr:rowOff>
    </xdr:from>
    <xdr:to>
      <xdr:col>64</xdr:col>
      <xdr:colOff>73025</xdr:colOff>
      <xdr:row>30</xdr:row>
      <xdr:rowOff>25502</xdr:rowOff>
    </xdr:to>
    <xdr:cxnSp macro="">
      <xdr:nvCxnSpPr>
        <xdr:cNvPr id="160" name="直線コネクタ 159"/>
        <xdr:cNvCxnSpPr/>
      </xdr:nvCxnSpPr>
      <xdr:spPr>
        <a:xfrm flipV="1">
          <a:off x="11798300" y="5089694"/>
          <a:ext cx="762000" cy="7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61"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62" name="n_2aveValue債務償還比率"/>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63" name="n_3aveValue債務償還比率"/>
        <xdr:cNvSpPr txBox="1"/>
      </xdr:nvSpPr>
      <xdr:spPr>
        <a:xfrm>
          <a:off x="12325427" y="470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64" name="n_4aveValue債務償還比率"/>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110130</xdr:rowOff>
    </xdr:from>
    <xdr:ext cx="469744" cy="259045"/>
    <xdr:sp macro="" textlink="">
      <xdr:nvSpPr>
        <xdr:cNvPr id="165" name="n_1mainValue債務償還比率"/>
        <xdr:cNvSpPr txBox="1"/>
      </xdr:nvSpPr>
      <xdr:spPr>
        <a:xfrm>
          <a:off x="13836727" y="508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3090</xdr:rowOff>
    </xdr:from>
    <xdr:ext cx="469744" cy="259045"/>
    <xdr:sp macro="" textlink="">
      <xdr:nvSpPr>
        <xdr:cNvPr id="166" name="n_2mainValue債務償還比率"/>
        <xdr:cNvSpPr txBox="1"/>
      </xdr:nvSpPr>
      <xdr:spPr>
        <a:xfrm>
          <a:off x="13087427" y="514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159571</xdr:rowOff>
    </xdr:from>
    <xdr:ext cx="469744" cy="259045"/>
    <xdr:sp macro="" textlink="">
      <xdr:nvSpPr>
        <xdr:cNvPr id="167" name="n_3mainValue債務償還比率"/>
        <xdr:cNvSpPr txBox="1"/>
      </xdr:nvSpPr>
      <xdr:spPr>
        <a:xfrm>
          <a:off x="12325427" y="513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67429</xdr:rowOff>
    </xdr:from>
    <xdr:ext cx="469744" cy="259045"/>
    <xdr:sp macro="" textlink="">
      <xdr:nvSpPr>
        <xdr:cNvPr id="168" name="n_4mainValue債務償還比率"/>
        <xdr:cNvSpPr txBox="1"/>
      </xdr:nvSpPr>
      <xdr:spPr>
        <a:xfrm>
          <a:off x="11563427" y="521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103,332
102,628
109.63
47,858,241
47,793,196
16,862
21,603,013
29,759,952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80264</xdr:rowOff>
    </xdr:from>
    <xdr:to>
      <xdr:col>24</xdr:col>
      <xdr:colOff>114300</xdr:colOff>
      <xdr:row>37</xdr:row>
      <xdr:rowOff>10414</xdr:rowOff>
    </xdr:to>
    <xdr:sp macro="" textlink="">
      <xdr:nvSpPr>
        <xdr:cNvPr id="71" name="楕円 70"/>
        <xdr:cNvSpPr/>
      </xdr:nvSpPr>
      <xdr:spPr>
        <a:xfrm>
          <a:off x="4584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103141</xdr:rowOff>
    </xdr:from>
    <xdr:ext cx="405111" cy="259045"/>
    <xdr:sp macro="" textlink="">
      <xdr:nvSpPr>
        <xdr:cNvPr id="72" name="【道路】&#10;有形固定資産減価償却率該当値テキスト"/>
        <xdr:cNvSpPr txBox="1"/>
      </xdr:nvSpPr>
      <xdr:spPr>
        <a:xfrm>
          <a:off x="4673600" y="610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52832</xdr:rowOff>
    </xdr:from>
    <xdr:to>
      <xdr:col>20</xdr:col>
      <xdr:colOff>38100</xdr:colOff>
      <xdr:row>36</xdr:row>
      <xdr:rowOff>154432</xdr:rowOff>
    </xdr:to>
    <xdr:sp macro="" textlink="">
      <xdr:nvSpPr>
        <xdr:cNvPr id="73" name="楕円 72"/>
        <xdr:cNvSpPr/>
      </xdr:nvSpPr>
      <xdr:spPr>
        <a:xfrm>
          <a:off x="3746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103632</xdr:rowOff>
    </xdr:from>
    <xdr:to>
      <xdr:col>24</xdr:col>
      <xdr:colOff>63500</xdr:colOff>
      <xdr:row>36</xdr:row>
      <xdr:rowOff>131064</xdr:rowOff>
    </xdr:to>
    <xdr:cxnSp macro="">
      <xdr:nvCxnSpPr>
        <xdr:cNvPr id="74" name="直線コネクタ 73"/>
        <xdr:cNvCxnSpPr/>
      </xdr:nvCxnSpPr>
      <xdr:spPr>
        <a:xfrm>
          <a:off x="3797300" y="62758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xdr:rowOff>
    </xdr:from>
    <xdr:to>
      <xdr:col>15</xdr:col>
      <xdr:colOff>101600</xdr:colOff>
      <xdr:row>36</xdr:row>
      <xdr:rowOff>113284</xdr:rowOff>
    </xdr:to>
    <xdr:sp macro="" textlink="">
      <xdr:nvSpPr>
        <xdr:cNvPr id="75" name="楕円 74"/>
        <xdr:cNvSpPr/>
      </xdr:nvSpPr>
      <xdr:spPr>
        <a:xfrm>
          <a:off x="2857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62484</xdr:rowOff>
    </xdr:from>
    <xdr:to>
      <xdr:col>19</xdr:col>
      <xdr:colOff>177800</xdr:colOff>
      <xdr:row>36</xdr:row>
      <xdr:rowOff>103632</xdr:rowOff>
    </xdr:to>
    <xdr:cxnSp macro="">
      <xdr:nvCxnSpPr>
        <xdr:cNvPr id="76" name="直線コネクタ 75"/>
        <xdr:cNvCxnSpPr/>
      </xdr:nvCxnSpPr>
      <xdr:spPr>
        <a:xfrm>
          <a:off x="2908300" y="62346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148844</xdr:rowOff>
    </xdr:from>
    <xdr:to>
      <xdr:col>10</xdr:col>
      <xdr:colOff>165100</xdr:colOff>
      <xdr:row>36</xdr:row>
      <xdr:rowOff>78994</xdr:rowOff>
    </xdr:to>
    <xdr:sp macro="" textlink="">
      <xdr:nvSpPr>
        <xdr:cNvPr id="77" name="楕円 76"/>
        <xdr:cNvSpPr/>
      </xdr:nvSpPr>
      <xdr:spPr>
        <a:xfrm>
          <a:off x="1968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28194</xdr:rowOff>
    </xdr:from>
    <xdr:to>
      <xdr:col>15</xdr:col>
      <xdr:colOff>50800</xdr:colOff>
      <xdr:row>36</xdr:row>
      <xdr:rowOff>62484</xdr:rowOff>
    </xdr:to>
    <xdr:cxnSp macro="">
      <xdr:nvCxnSpPr>
        <xdr:cNvPr id="78" name="直線コネクタ 77"/>
        <xdr:cNvCxnSpPr/>
      </xdr:nvCxnSpPr>
      <xdr:spPr>
        <a:xfrm>
          <a:off x="2019300" y="62003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100838</xdr:rowOff>
    </xdr:from>
    <xdr:to>
      <xdr:col>6</xdr:col>
      <xdr:colOff>38100</xdr:colOff>
      <xdr:row>36</xdr:row>
      <xdr:rowOff>30988</xdr:rowOff>
    </xdr:to>
    <xdr:sp macro="" textlink="">
      <xdr:nvSpPr>
        <xdr:cNvPr id="79" name="楕円 78"/>
        <xdr:cNvSpPr/>
      </xdr:nvSpPr>
      <xdr:spPr>
        <a:xfrm>
          <a:off x="1079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151638</xdr:rowOff>
    </xdr:from>
    <xdr:to>
      <xdr:col>10</xdr:col>
      <xdr:colOff>114300</xdr:colOff>
      <xdr:row>36</xdr:row>
      <xdr:rowOff>28194</xdr:rowOff>
    </xdr:to>
    <xdr:cxnSp macro="">
      <xdr:nvCxnSpPr>
        <xdr:cNvPr id="80" name="直線コネクタ 79"/>
        <xdr:cNvCxnSpPr/>
      </xdr:nvCxnSpPr>
      <xdr:spPr>
        <a:xfrm>
          <a:off x="1130300" y="61523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170959</xdr:rowOff>
    </xdr:from>
    <xdr:ext cx="405111" cy="259045"/>
    <xdr:sp macro="" textlink="">
      <xdr:nvSpPr>
        <xdr:cNvPr id="85" name="n_1mainValue【道路】&#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129811</xdr:rowOff>
    </xdr:from>
    <xdr:ext cx="405111" cy="259045"/>
    <xdr:sp macro="" textlink="">
      <xdr:nvSpPr>
        <xdr:cNvPr id="86" name="n_2mainValue【道路】&#10;有形固定資産減価償却率"/>
        <xdr:cNvSpPr txBox="1"/>
      </xdr:nvSpPr>
      <xdr:spPr>
        <a:xfrm>
          <a:off x="2705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95521</xdr:rowOff>
    </xdr:from>
    <xdr:ext cx="405111" cy="259045"/>
    <xdr:sp macro="" textlink="">
      <xdr:nvSpPr>
        <xdr:cNvPr id="87" name="n_3mainValue【道路】&#10;有形固定資産減価償却率"/>
        <xdr:cNvSpPr txBox="1"/>
      </xdr:nvSpPr>
      <xdr:spPr>
        <a:xfrm>
          <a:off x="1816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47515</xdr:rowOff>
    </xdr:from>
    <xdr:ext cx="405111" cy="259045"/>
    <xdr:sp macro="" textlink="">
      <xdr:nvSpPr>
        <xdr:cNvPr id="88" name="n_4mainValue【道路】&#10;有形固定資産減価償却率"/>
        <xdr:cNvSpPr txBox="1"/>
      </xdr:nvSpPr>
      <xdr:spPr>
        <a:xfrm>
          <a:off x="927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40563</xdr:rowOff>
    </xdr:from>
    <xdr:to>
      <xdr:col>55</xdr:col>
      <xdr:colOff>50800</xdr:colOff>
      <xdr:row>40</xdr:row>
      <xdr:rowOff>142163</xdr:rowOff>
    </xdr:to>
    <xdr:sp macro="" textlink="">
      <xdr:nvSpPr>
        <xdr:cNvPr id="128" name="楕円 127"/>
        <xdr:cNvSpPr/>
      </xdr:nvSpPr>
      <xdr:spPr>
        <a:xfrm>
          <a:off x="10426700" y="689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18990</xdr:rowOff>
    </xdr:from>
    <xdr:ext cx="469744" cy="259045"/>
    <xdr:sp macro="" textlink="">
      <xdr:nvSpPr>
        <xdr:cNvPr id="129" name="【道路】&#10;一人当たり延長該当値テキスト"/>
        <xdr:cNvSpPr txBox="1"/>
      </xdr:nvSpPr>
      <xdr:spPr>
        <a:xfrm>
          <a:off x="10515600" y="687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43993</xdr:rowOff>
    </xdr:from>
    <xdr:to>
      <xdr:col>50</xdr:col>
      <xdr:colOff>165100</xdr:colOff>
      <xdr:row>40</xdr:row>
      <xdr:rowOff>145593</xdr:rowOff>
    </xdr:to>
    <xdr:sp macro="" textlink="">
      <xdr:nvSpPr>
        <xdr:cNvPr id="130" name="楕円 129"/>
        <xdr:cNvSpPr/>
      </xdr:nvSpPr>
      <xdr:spPr>
        <a:xfrm>
          <a:off x="9588500" y="69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91363</xdr:rowOff>
    </xdr:from>
    <xdr:to>
      <xdr:col>55</xdr:col>
      <xdr:colOff>0</xdr:colOff>
      <xdr:row>40</xdr:row>
      <xdr:rowOff>94793</xdr:rowOff>
    </xdr:to>
    <xdr:cxnSp macro="">
      <xdr:nvCxnSpPr>
        <xdr:cNvPr id="131" name="直線コネクタ 130"/>
        <xdr:cNvCxnSpPr/>
      </xdr:nvCxnSpPr>
      <xdr:spPr>
        <a:xfrm flipV="1">
          <a:off x="9639300" y="694936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47727</xdr:rowOff>
    </xdr:from>
    <xdr:to>
      <xdr:col>46</xdr:col>
      <xdr:colOff>38100</xdr:colOff>
      <xdr:row>40</xdr:row>
      <xdr:rowOff>149327</xdr:rowOff>
    </xdr:to>
    <xdr:sp macro="" textlink="">
      <xdr:nvSpPr>
        <xdr:cNvPr id="132" name="楕円 131"/>
        <xdr:cNvSpPr/>
      </xdr:nvSpPr>
      <xdr:spPr>
        <a:xfrm>
          <a:off x="8699500" y="69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94793</xdr:rowOff>
    </xdr:from>
    <xdr:to>
      <xdr:col>50</xdr:col>
      <xdr:colOff>114300</xdr:colOff>
      <xdr:row>40</xdr:row>
      <xdr:rowOff>98527</xdr:rowOff>
    </xdr:to>
    <xdr:cxnSp macro="">
      <xdr:nvCxnSpPr>
        <xdr:cNvPr id="133" name="直線コネクタ 132"/>
        <xdr:cNvCxnSpPr/>
      </xdr:nvCxnSpPr>
      <xdr:spPr>
        <a:xfrm flipV="1">
          <a:off x="8750300" y="695279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51536</xdr:rowOff>
    </xdr:from>
    <xdr:to>
      <xdr:col>41</xdr:col>
      <xdr:colOff>101600</xdr:colOff>
      <xdr:row>40</xdr:row>
      <xdr:rowOff>153136</xdr:rowOff>
    </xdr:to>
    <xdr:sp macro="" textlink="">
      <xdr:nvSpPr>
        <xdr:cNvPr id="134" name="楕円 133"/>
        <xdr:cNvSpPr/>
      </xdr:nvSpPr>
      <xdr:spPr>
        <a:xfrm>
          <a:off x="7810500" y="69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98527</xdr:rowOff>
    </xdr:from>
    <xdr:to>
      <xdr:col>45</xdr:col>
      <xdr:colOff>177800</xdr:colOff>
      <xdr:row>40</xdr:row>
      <xdr:rowOff>102336</xdr:rowOff>
    </xdr:to>
    <xdr:cxnSp macro="">
      <xdr:nvCxnSpPr>
        <xdr:cNvPr id="135" name="直線コネクタ 134"/>
        <xdr:cNvCxnSpPr/>
      </xdr:nvCxnSpPr>
      <xdr:spPr>
        <a:xfrm flipV="1">
          <a:off x="7861300" y="695652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54813</xdr:rowOff>
    </xdr:from>
    <xdr:to>
      <xdr:col>36</xdr:col>
      <xdr:colOff>165100</xdr:colOff>
      <xdr:row>40</xdr:row>
      <xdr:rowOff>156413</xdr:rowOff>
    </xdr:to>
    <xdr:sp macro="" textlink="">
      <xdr:nvSpPr>
        <xdr:cNvPr id="136" name="楕円 135"/>
        <xdr:cNvSpPr/>
      </xdr:nvSpPr>
      <xdr:spPr>
        <a:xfrm>
          <a:off x="6921500" y="69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102336</xdr:rowOff>
    </xdr:from>
    <xdr:to>
      <xdr:col>41</xdr:col>
      <xdr:colOff>50800</xdr:colOff>
      <xdr:row>40</xdr:row>
      <xdr:rowOff>105613</xdr:rowOff>
    </xdr:to>
    <xdr:cxnSp macro="">
      <xdr:nvCxnSpPr>
        <xdr:cNvPr id="137" name="直線コネクタ 136"/>
        <xdr:cNvCxnSpPr/>
      </xdr:nvCxnSpPr>
      <xdr:spPr>
        <a:xfrm flipV="1">
          <a:off x="6972300" y="6960336"/>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136720</xdr:rowOff>
    </xdr:from>
    <xdr:ext cx="469744" cy="259045"/>
    <xdr:sp macro="" textlink="">
      <xdr:nvSpPr>
        <xdr:cNvPr id="142" name="n_1mainValue【道路】&#10;一人当たり延長"/>
        <xdr:cNvSpPr txBox="1"/>
      </xdr:nvSpPr>
      <xdr:spPr>
        <a:xfrm>
          <a:off x="9391727" y="699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140454</xdr:rowOff>
    </xdr:from>
    <xdr:ext cx="469744" cy="259045"/>
    <xdr:sp macro="" textlink="">
      <xdr:nvSpPr>
        <xdr:cNvPr id="143" name="n_2mainValue【道路】&#10;一人当たり延長"/>
        <xdr:cNvSpPr txBox="1"/>
      </xdr:nvSpPr>
      <xdr:spPr>
        <a:xfrm>
          <a:off x="8515427" y="69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144263</xdr:rowOff>
    </xdr:from>
    <xdr:ext cx="469744" cy="259045"/>
    <xdr:sp macro="" textlink="">
      <xdr:nvSpPr>
        <xdr:cNvPr id="144" name="n_3mainValue【道路】&#10;一人当たり延長"/>
        <xdr:cNvSpPr txBox="1"/>
      </xdr:nvSpPr>
      <xdr:spPr>
        <a:xfrm>
          <a:off x="7626427" y="70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147540</xdr:rowOff>
    </xdr:from>
    <xdr:ext cx="469744" cy="259045"/>
    <xdr:sp macro="" textlink="">
      <xdr:nvSpPr>
        <xdr:cNvPr id="145" name="n_4mainValue【道路】&#10;一人当たり延長"/>
        <xdr:cNvSpPr txBox="1"/>
      </xdr:nvSpPr>
      <xdr:spPr>
        <a:xfrm>
          <a:off x="6737427" y="700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100647</xdr:rowOff>
    </xdr:from>
    <xdr:to>
      <xdr:col>24</xdr:col>
      <xdr:colOff>114300</xdr:colOff>
      <xdr:row>64</xdr:row>
      <xdr:rowOff>30797</xdr:rowOff>
    </xdr:to>
    <xdr:sp macro="" textlink="">
      <xdr:nvSpPr>
        <xdr:cNvPr id="190" name="楕円 189"/>
        <xdr:cNvSpPr/>
      </xdr:nvSpPr>
      <xdr:spPr>
        <a:xfrm>
          <a:off x="4584700" y="109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15574</xdr:rowOff>
    </xdr:from>
    <xdr:ext cx="405111" cy="259045"/>
    <xdr:sp macro="" textlink="">
      <xdr:nvSpPr>
        <xdr:cNvPr id="191" name="【橋りょう・トンネル】&#10;有形固定資産減価償却率該当値テキスト"/>
        <xdr:cNvSpPr txBox="1"/>
      </xdr:nvSpPr>
      <xdr:spPr>
        <a:xfrm>
          <a:off x="4673600" y="1081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80645</xdr:rowOff>
    </xdr:from>
    <xdr:to>
      <xdr:col>20</xdr:col>
      <xdr:colOff>38100</xdr:colOff>
      <xdr:row>64</xdr:row>
      <xdr:rowOff>10795</xdr:rowOff>
    </xdr:to>
    <xdr:sp macro="" textlink="">
      <xdr:nvSpPr>
        <xdr:cNvPr id="192" name="楕円 191"/>
        <xdr:cNvSpPr/>
      </xdr:nvSpPr>
      <xdr:spPr>
        <a:xfrm>
          <a:off x="3746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131445</xdr:rowOff>
    </xdr:from>
    <xdr:to>
      <xdr:col>24</xdr:col>
      <xdr:colOff>63500</xdr:colOff>
      <xdr:row>63</xdr:row>
      <xdr:rowOff>151447</xdr:rowOff>
    </xdr:to>
    <xdr:cxnSp macro="">
      <xdr:nvCxnSpPr>
        <xdr:cNvPr id="193" name="直線コネクタ 192"/>
        <xdr:cNvCxnSpPr/>
      </xdr:nvCxnSpPr>
      <xdr:spPr>
        <a:xfrm>
          <a:off x="3797300" y="10932795"/>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60643</xdr:rowOff>
    </xdr:from>
    <xdr:to>
      <xdr:col>15</xdr:col>
      <xdr:colOff>101600</xdr:colOff>
      <xdr:row>63</xdr:row>
      <xdr:rowOff>162243</xdr:rowOff>
    </xdr:to>
    <xdr:sp macro="" textlink="">
      <xdr:nvSpPr>
        <xdr:cNvPr id="194" name="楕円 193"/>
        <xdr:cNvSpPr/>
      </xdr:nvSpPr>
      <xdr:spPr>
        <a:xfrm>
          <a:off x="2857500" y="108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111443</xdr:rowOff>
    </xdr:from>
    <xdr:to>
      <xdr:col>19</xdr:col>
      <xdr:colOff>177800</xdr:colOff>
      <xdr:row>63</xdr:row>
      <xdr:rowOff>131445</xdr:rowOff>
    </xdr:to>
    <xdr:cxnSp macro="">
      <xdr:nvCxnSpPr>
        <xdr:cNvPr id="195" name="直線コネクタ 194"/>
        <xdr:cNvCxnSpPr/>
      </xdr:nvCxnSpPr>
      <xdr:spPr>
        <a:xfrm>
          <a:off x="2908300" y="1091279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34925</xdr:rowOff>
    </xdr:from>
    <xdr:to>
      <xdr:col>10</xdr:col>
      <xdr:colOff>165100</xdr:colOff>
      <xdr:row>63</xdr:row>
      <xdr:rowOff>136525</xdr:rowOff>
    </xdr:to>
    <xdr:sp macro="" textlink="">
      <xdr:nvSpPr>
        <xdr:cNvPr id="196" name="楕円 195"/>
        <xdr:cNvSpPr/>
      </xdr:nvSpPr>
      <xdr:spPr>
        <a:xfrm>
          <a:off x="1968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85725</xdr:rowOff>
    </xdr:from>
    <xdr:to>
      <xdr:col>15</xdr:col>
      <xdr:colOff>50800</xdr:colOff>
      <xdr:row>63</xdr:row>
      <xdr:rowOff>111443</xdr:rowOff>
    </xdr:to>
    <xdr:cxnSp macro="">
      <xdr:nvCxnSpPr>
        <xdr:cNvPr id="197" name="直線コネクタ 196"/>
        <xdr:cNvCxnSpPr/>
      </xdr:nvCxnSpPr>
      <xdr:spPr>
        <a:xfrm>
          <a:off x="2019300" y="1088707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20638</xdr:rowOff>
    </xdr:from>
    <xdr:to>
      <xdr:col>6</xdr:col>
      <xdr:colOff>38100</xdr:colOff>
      <xdr:row>63</xdr:row>
      <xdr:rowOff>122238</xdr:rowOff>
    </xdr:to>
    <xdr:sp macro="" textlink="">
      <xdr:nvSpPr>
        <xdr:cNvPr id="198" name="楕円 197"/>
        <xdr:cNvSpPr/>
      </xdr:nvSpPr>
      <xdr:spPr>
        <a:xfrm>
          <a:off x="1079500" y="108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71438</xdr:rowOff>
    </xdr:from>
    <xdr:to>
      <xdr:col>10</xdr:col>
      <xdr:colOff>114300</xdr:colOff>
      <xdr:row>63</xdr:row>
      <xdr:rowOff>85725</xdr:rowOff>
    </xdr:to>
    <xdr:cxnSp macro="">
      <xdr:nvCxnSpPr>
        <xdr:cNvPr id="199" name="直線コネクタ 198"/>
        <xdr:cNvCxnSpPr/>
      </xdr:nvCxnSpPr>
      <xdr:spPr>
        <a:xfrm>
          <a:off x="1130300" y="108727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200" name="n_1ave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2" name="n_3aveValue【橋りょう・トンネ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1922</xdr:rowOff>
    </xdr:from>
    <xdr:ext cx="405111" cy="259045"/>
    <xdr:sp macro="" textlink="">
      <xdr:nvSpPr>
        <xdr:cNvPr id="204" name="n_1mainValue【橋りょう・トンネル】&#10;有形固定資産減価償却率"/>
        <xdr:cNvSpPr txBox="1"/>
      </xdr:nvSpPr>
      <xdr:spPr>
        <a:xfrm>
          <a:off x="35820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153370</xdr:rowOff>
    </xdr:from>
    <xdr:ext cx="405111" cy="259045"/>
    <xdr:sp macro="" textlink="">
      <xdr:nvSpPr>
        <xdr:cNvPr id="205" name="n_2mainValue【橋りょう・トンネル】&#10;有形固定資産減価償却率"/>
        <xdr:cNvSpPr txBox="1"/>
      </xdr:nvSpPr>
      <xdr:spPr>
        <a:xfrm>
          <a:off x="2705744" y="1095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127652</xdr:rowOff>
    </xdr:from>
    <xdr:ext cx="405111" cy="259045"/>
    <xdr:sp macro="" textlink="">
      <xdr:nvSpPr>
        <xdr:cNvPr id="206" name="n_3mainValue【橋りょう・トンネル】&#10;有形固定資産減価償却率"/>
        <xdr:cNvSpPr txBox="1"/>
      </xdr:nvSpPr>
      <xdr:spPr>
        <a:xfrm>
          <a:off x="1816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113365</xdr:rowOff>
    </xdr:from>
    <xdr:ext cx="405111" cy="259045"/>
    <xdr:sp macro="" textlink="">
      <xdr:nvSpPr>
        <xdr:cNvPr id="207" name="n_4mainValue【橋りょう・トンネル】&#10;有形固定資産減価償却率"/>
        <xdr:cNvSpPr txBox="1"/>
      </xdr:nvSpPr>
      <xdr:spPr>
        <a:xfrm>
          <a:off x="927744" y="1091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26688</xdr:rowOff>
    </xdr:from>
    <xdr:to>
      <xdr:col>55</xdr:col>
      <xdr:colOff>50800</xdr:colOff>
      <xdr:row>58</xdr:row>
      <xdr:rowOff>128288</xdr:rowOff>
    </xdr:to>
    <xdr:sp macro="" textlink="">
      <xdr:nvSpPr>
        <xdr:cNvPr id="247" name="楕円 246"/>
        <xdr:cNvSpPr/>
      </xdr:nvSpPr>
      <xdr:spPr>
        <a:xfrm>
          <a:off x="10426700" y="997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49565</xdr:rowOff>
    </xdr:from>
    <xdr:ext cx="599010" cy="259045"/>
    <xdr:sp macro="" textlink="">
      <xdr:nvSpPr>
        <xdr:cNvPr id="248" name="【橋りょう・トンネル】&#10;一人当たり有形固定資産（償却資産）額該当値テキスト"/>
        <xdr:cNvSpPr txBox="1"/>
      </xdr:nvSpPr>
      <xdr:spPr>
        <a:xfrm>
          <a:off x="10515600" y="982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40427</xdr:rowOff>
    </xdr:from>
    <xdr:to>
      <xdr:col>50</xdr:col>
      <xdr:colOff>165100</xdr:colOff>
      <xdr:row>58</xdr:row>
      <xdr:rowOff>142027</xdr:rowOff>
    </xdr:to>
    <xdr:sp macro="" textlink="">
      <xdr:nvSpPr>
        <xdr:cNvPr id="249" name="楕円 248"/>
        <xdr:cNvSpPr/>
      </xdr:nvSpPr>
      <xdr:spPr>
        <a:xfrm>
          <a:off x="9588500" y="99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77488</xdr:rowOff>
    </xdr:from>
    <xdr:to>
      <xdr:col>55</xdr:col>
      <xdr:colOff>0</xdr:colOff>
      <xdr:row>58</xdr:row>
      <xdr:rowOff>91227</xdr:rowOff>
    </xdr:to>
    <xdr:cxnSp macro="">
      <xdr:nvCxnSpPr>
        <xdr:cNvPr id="250" name="直線コネクタ 249"/>
        <xdr:cNvCxnSpPr/>
      </xdr:nvCxnSpPr>
      <xdr:spPr>
        <a:xfrm flipV="1">
          <a:off x="9639300" y="10021588"/>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56261</xdr:rowOff>
    </xdr:from>
    <xdr:to>
      <xdr:col>46</xdr:col>
      <xdr:colOff>38100</xdr:colOff>
      <xdr:row>58</xdr:row>
      <xdr:rowOff>157861</xdr:rowOff>
    </xdr:to>
    <xdr:sp macro="" textlink="">
      <xdr:nvSpPr>
        <xdr:cNvPr id="251" name="楕円 250"/>
        <xdr:cNvSpPr/>
      </xdr:nvSpPr>
      <xdr:spPr>
        <a:xfrm>
          <a:off x="8699500" y="100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91227</xdr:rowOff>
    </xdr:from>
    <xdr:to>
      <xdr:col>50</xdr:col>
      <xdr:colOff>114300</xdr:colOff>
      <xdr:row>58</xdr:row>
      <xdr:rowOff>107061</xdr:rowOff>
    </xdr:to>
    <xdr:cxnSp macro="">
      <xdr:nvCxnSpPr>
        <xdr:cNvPr id="252" name="直線コネクタ 251"/>
        <xdr:cNvCxnSpPr/>
      </xdr:nvCxnSpPr>
      <xdr:spPr>
        <a:xfrm flipV="1">
          <a:off x="8750300" y="10035327"/>
          <a:ext cx="889000" cy="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70290</xdr:rowOff>
    </xdr:from>
    <xdr:to>
      <xdr:col>41</xdr:col>
      <xdr:colOff>101600</xdr:colOff>
      <xdr:row>59</xdr:row>
      <xdr:rowOff>440</xdr:rowOff>
    </xdr:to>
    <xdr:sp macro="" textlink="">
      <xdr:nvSpPr>
        <xdr:cNvPr id="253" name="楕円 252"/>
        <xdr:cNvSpPr/>
      </xdr:nvSpPr>
      <xdr:spPr>
        <a:xfrm>
          <a:off x="7810500" y="100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107061</xdr:rowOff>
    </xdr:from>
    <xdr:to>
      <xdr:col>45</xdr:col>
      <xdr:colOff>177800</xdr:colOff>
      <xdr:row>58</xdr:row>
      <xdr:rowOff>121090</xdr:rowOff>
    </xdr:to>
    <xdr:cxnSp macro="">
      <xdr:nvCxnSpPr>
        <xdr:cNvPr id="254" name="直線コネクタ 253"/>
        <xdr:cNvCxnSpPr/>
      </xdr:nvCxnSpPr>
      <xdr:spPr>
        <a:xfrm flipV="1">
          <a:off x="7861300" y="10051161"/>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86752</xdr:rowOff>
    </xdr:from>
    <xdr:to>
      <xdr:col>36</xdr:col>
      <xdr:colOff>165100</xdr:colOff>
      <xdr:row>59</xdr:row>
      <xdr:rowOff>16902</xdr:rowOff>
    </xdr:to>
    <xdr:sp macro="" textlink="">
      <xdr:nvSpPr>
        <xdr:cNvPr id="255" name="楕円 254"/>
        <xdr:cNvSpPr/>
      </xdr:nvSpPr>
      <xdr:spPr>
        <a:xfrm>
          <a:off x="6921500" y="100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121090</xdr:rowOff>
    </xdr:from>
    <xdr:to>
      <xdr:col>41</xdr:col>
      <xdr:colOff>50800</xdr:colOff>
      <xdr:row>58</xdr:row>
      <xdr:rowOff>137552</xdr:rowOff>
    </xdr:to>
    <xdr:cxnSp macro="">
      <xdr:nvCxnSpPr>
        <xdr:cNvPr id="256" name="直線コネクタ 255"/>
        <xdr:cNvCxnSpPr/>
      </xdr:nvCxnSpPr>
      <xdr:spPr>
        <a:xfrm flipV="1">
          <a:off x="6972300" y="10065190"/>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158554</xdr:rowOff>
    </xdr:from>
    <xdr:ext cx="599010" cy="259045"/>
    <xdr:sp macro="" textlink="">
      <xdr:nvSpPr>
        <xdr:cNvPr id="261" name="n_1mainValue【橋りょう・トンネル】&#10;一人当たり有形固定資産（償却資産）額"/>
        <xdr:cNvSpPr txBox="1"/>
      </xdr:nvSpPr>
      <xdr:spPr>
        <a:xfrm>
          <a:off x="9327095" y="975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2938</xdr:rowOff>
    </xdr:from>
    <xdr:ext cx="599010" cy="259045"/>
    <xdr:sp macro="" textlink="">
      <xdr:nvSpPr>
        <xdr:cNvPr id="262" name="n_2mainValue【橋りょう・トンネル】&#10;一人当たり有形固定資産（償却資産）額"/>
        <xdr:cNvSpPr txBox="1"/>
      </xdr:nvSpPr>
      <xdr:spPr>
        <a:xfrm>
          <a:off x="8450795" y="977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16967</xdr:rowOff>
    </xdr:from>
    <xdr:ext cx="599010" cy="259045"/>
    <xdr:sp macro="" textlink="">
      <xdr:nvSpPr>
        <xdr:cNvPr id="263" name="n_3mainValue【橋りょう・トンネル】&#10;一人当たり有形固定資産（償却資産）額"/>
        <xdr:cNvSpPr txBox="1"/>
      </xdr:nvSpPr>
      <xdr:spPr>
        <a:xfrm>
          <a:off x="7561795" y="978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33429</xdr:rowOff>
    </xdr:from>
    <xdr:ext cx="599010" cy="259045"/>
    <xdr:sp macro="" textlink="">
      <xdr:nvSpPr>
        <xdr:cNvPr id="264" name="n_4mainValue【橋りょう・トンネル】&#10;一人当たり有形固定資産（償却資産）額"/>
        <xdr:cNvSpPr txBox="1"/>
      </xdr:nvSpPr>
      <xdr:spPr>
        <a:xfrm>
          <a:off x="6672795" y="980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57786</xdr:rowOff>
    </xdr:from>
    <xdr:to>
      <xdr:col>24</xdr:col>
      <xdr:colOff>114300</xdr:colOff>
      <xdr:row>80</xdr:row>
      <xdr:rowOff>159386</xdr:rowOff>
    </xdr:to>
    <xdr:sp macro="" textlink="">
      <xdr:nvSpPr>
        <xdr:cNvPr id="305" name="楕円 304"/>
        <xdr:cNvSpPr/>
      </xdr:nvSpPr>
      <xdr:spPr>
        <a:xfrm>
          <a:off x="45847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80663</xdr:rowOff>
    </xdr:from>
    <xdr:ext cx="405111" cy="259045"/>
    <xdr:sp macro="" textlink="">
      <xdr:nvSpPr>
        <xdr:cNvPr id="306" name="【公営住宅】&#10;有形固定資産減価償却率該当値テキスト"/>
        <xdr:cNvSpPr txBox="1"/>
      </xdr:nvSpPr>
      <xdr:spPr>
        <a:xfrm>
          <a:off x="4673600"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307" name="楕円 306"/>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66675</xdr:rowOff>
    </xdr:from>
    <xdr:to>
      <xdr:col>24</xdr:col>
      <xdr:colOff>63500</xdr:colOff>
      <xdr:row>80</xdr:row>
      <xdr:rowOff>108586</xdr:rowOff>
    </xdr:to>
    <xdr:cxnSp macro="">
      <xdr:nvCxnSpPr>
        <xdr:cNvPr id="308" name="直線コネクタ 307"/>
        <xdr:cNvCxnSpPr/>
      </xdr:nvCxnSpPr>
      <xdr:spPr>
        <a:xfrm>
          <a:off x="3797300" y="137826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145414</xdr:rowOff>
    </xdr:from>
    <xdr:to>
      <xdr:col>15</xdr:col>
      <xdr:colOff>101600</xdr:colOff>
      <xdr:row>80</xdr:row>
      <xdr:rowOff>75564</xdr:rowOff>
    </xdr:to>
    <xdr:sp macro="" textlink="">
      <xdr:nvSpPr>
        <xdr:cNvPr id="309" name="楕円 308"/>
        <xdr:cNvSpPr/>
      </xdr:nvSpPr>
      <xdr:spPr>
        <a:xfrm>
          <a:off x="2857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24764</xdr:rowOff>
    </xdr:from>
    <xdr:to>
      <xdr:col>19</xdr:col>
      <xdr:colOff>177800</xdr:colOff>
      <xdr:row>80</xdr:row>
      <xdr:rowOff>66675</xdr:rowOff>
    </xdr:to>
    <xdr:cxnSp macro="">
      <xdr:nvCxnSpPr>
        <xdr:cNvPr id="310" name="直線コネクタ 309"/>
        <xdr:cNvCxnSpPr/>
      </xdr:nvCxnSpPr>
      <xdr:spPr>
        <a:xfrm>
          <a:off x="2908300" y="137407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311" name="楕円 310"/>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80</xdr:row>
      <xdr:rowOff>24764</xdr:rowOff>
    </xdr:to>
    <xdr:cxnSp macro="">
      <xdr:nvCxnSpPr>
        <xdr:cNvPr id="312" name="直線コネクタ 311"/>
        <xdr:cNvCxnSpPr/>
      </xdr:nvCxnSpPr>
      <xdr:spPr>
        <a:xfrm>
          <a:off x="2019300" y="13698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61595</xdr:rowOff>
    </xdr:from>
    <xdr:to>
      <xdr:col>6</xdr:col>
      <xdr:colOff>38100</xdr:colOff>
      <xdr:row>79</xdr:row>
      <xdr:rowOff>163195</xdr:rowOff>
    </xdr:to>
    <xdr:sp macro="" textlink="">
      <xdr:nvSpPr>
        <xdr:cNvPr id="313" name="楕円 312"/>
        <xdr:cNvSpPr/>
      </xdr:nvSpPr>
      <xdr:spPr>
        <a:xfrm>
          <a:off x="1079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112395</xdr:rowOff>
    </xdr:from>
    <xdr:to>
      <xdr:col>10</xdr:col>
      <xdr:colOff>114300</xdr:colOff>
      <xdr:row>79</xdr:row>
      <xdr:rowOff>154305</xdr:rowOff>
    </xdr:to>
    <xdr:cxnSp macro="">
      <xdr:nvCxnSpPr>
        <xdr:cNvPr id="314" name="直線コネクタ 313"/>
        <xdr:cNvCxnSpPr/>
      </xdr:nvCxnSpPr>
      <xdr:spPr>
        <a:xfrm>
          <a:off x="1130300" y="13656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319" name="n_1mainValue【公営住宅】&#10;有形固定資産減価償却率"/>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92091</xdr:rowOff>
    </xdr:from>
    <xdr:ext cx="405111" cy="259045"/>
    <xdr:sp macro="" textlink="">
      <xdr:nvSpPr>
        <xdr:cNvPr id="320" name="n_2mainValue【公営住宅】&#10;有形固定資産減価償却率"/>
        <xdr:cNvSpPr txBox="1"/>
      </xdr:nvSpPr>
      <xdr:spPr>
        <a:xfrm>
          <a:off x="2705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321" name="n_3mainValue【公営住宅】&#10;有形固定資産減価償却率"/>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8272</xdr:rowOff>
    </xdr:from>
    <xdr:ext cx="405111" cy="259045"/>
    <xdr:sp macro="" textlink="">
      <xdr:nvSpPr>
        <xdr:cNvPr id="322" name="n_4mainValue【公営住宅】&#10;有形固定資産減価償却率"/>
        <xdr:cNvSpPr txBox="1"/>
      </xdr:nvSpPr>
      <xdr:spPr>
        <a:xfrm>
          <a:off x="927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129603</xdr:rowOff>
    </xdr:from>
    <xdr:to>
      <xdr:col>55</xdr:col>
      <xdr:colOff>50800</xdr:colOff>
      <xdr:row>85</xdr:row>
      <xdr:rowOff>59753</xdr:rowOff>
    </xdr:to>
    <xdr:sp macro="" textlink="">
      <xdr:nvSpPr>
        <xdr:cNvPr id="358" name="楕円 357"/>
        <xdr:cNvSpPr/>
      </xdr:nvSpPr>
      <xdr:spPr>
        <a:xfrm>
          <a:off x="104267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44530</xdr:rowOff>
    </xdr:from>
    <xdr:ext cx="469744" cy="259045"/>
    <xdr:sp macro="" textlink="">
      <xdr:nvSpPr>
        <xdr:cNvPr id="359" name="【公営住宅】&#10;一人当たり面積該当値テキスト"/>
        <xdr:cNvSpPr txBox="1"/>
      </xdr:nvSpPr>
      <xdr:spPr>
        <a:xfrm>
          <a:off x="10515600" y="1444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130747</xdr:rowOff>
    </xdr:from>
    <xdr:to>
      <xdr:col>50</xdr:col>
      <xdr:colOff>165100</xdr:colOff>
      <xdr:row>85</xdr:row>
      <xdr:rowOff>60897</xdr:rowOff>
    </xdr:to>
    <xdr:sp macro="" textlink="">
      <xdr:nvSpPr>
        <xdr:cNvPr id="360" name="楕円 359"/>
        <xdr:cNvSpPr/>
      </xdr:nvSpPr>
      <xdr:spPr>
        <a:xfrm>
          <a:off x="9588500" y="145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xdr:rowOff>
    </xdr:from>
    <xdr:to>
      <xdr:col>55</xdr:col>
      <xdr:colOff>0</xdr:colOff>
      <xdr:row>85</xdr:row>
      <xdr:rowOff>10097</xdr:rowOff>
    </xdr:to>
    <xdr:cxnSp macro="">
      <xdr:nvCxnSpPr>
        <xdr:cNvPr id="361" name="直線コネクタ 360"/>
        <xdr:cNvCxnSpPr/>
      </xdr:nvCxnSpPr>
      <xdr:spPr>
        <a:xfrm flipV="1">
          <a:off x="9639300" y="1458220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131318</xdr:rowOff>
    </xdr:from>
    <xdr:to>
      <xdr:col>46</xdr:col>
      <xdr:colOff>38100</xdr:colOff>
      <xdr:row>85</xdr:row>
      <xdr:rowOff>61468</xdr:rowOff>
    </xdr:to>
    <xdr:sp macro="" textlink="">
      <xdr:nvSpPr>
        <xdr:cNvPr id="362" name="楕円 361"/>
        <xdr:cNvSpPr/>
      </xdr:nvSpPr>
      <xdr:spPr>
        <a:xfrm>
          <a:off x="8699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10097</xdr:rowOff>
    </xdr:from>
    <xdr:to>
      <xdr:col>50</xdr:col>
      <xdr:colOff>114300</xdr:colOff>
      <xdr:row>85</xdr:row>
      <xdr:rowOff>10668</xdr:rowOff>
    </xdr:to>
    <xdr:cxnSp macro="">
      <xdr:nvCxnSpPr>
        <xdr:cNvPr id="363" name="直線コネクタ 362"/>
        <xdr:cNvCxnSpPr/>
      </xdr:nvCxnSpPr>
      <xdr:spPr>
        <a:xfrm flipV="1">
          <a:off x="8750300" y="1458334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132462</xdr:rowOff>
    </xdr:from>
    <xdr:to>
      <xdr:col>41</xdr:col>
      <xdr:colOff>101600</xdr:colOff>
      <xdr:row>85</xdr:row>
      <xdr:rowOff>62612</xdr:rowOff>
    </xdr:to>
    <xdr:sp macro="" textlink="">
      <xdr:nvSpPr>
        <xdr:cNvPr id="364" name="楕円 363"/>
        <xdr:cNvSpPr/>
      </xdr:nvSpPr>
      <xdr:spPr>
        <a:xfrm>
          <a:off x="7810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xdr:rowOff>
    </xdr:from>
    <xdr:to>
      <xdr:col>45</xdr:col>
      <xdr:colOff>177800</xdr:colOff>
      <xdr:row>85</xdr:row>
      <xdr:rowOff>11812</xdr:rowOff>
    </xdr:to>
    <xdr:cxnSp macro="">
      <xdr:nvCxnSpPr>
        <xdr:cNvPr id="365" name="直線コネクタ 364"/>
        <xdr:cNvCxnSpPr/>
      </xdr:nvCxnSpPr>
      <xdr:spPr>
        <a:xfrm flipV="1">
          <a:off x="7861300" y="145839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133604</xdr:rowOff>
    </xdr:from>
    <xdr:to>
      <xdr:col>36</xdr:col>
      <xdr:colOff>165100</xdr:colOff>
      <xdr:row>85</xdr:row>
      <xdr:rowOff>63754</xdr:rowOff>
    </xdr:to>
    <xdr:sp macro="" textlink="">
      <xdr:nvSpPr>
        <xdr:cNvPr id="366" name="楕円 365"/>
        <xdr:cNvSpPr/>
      </xdr:nvSpPr>
      <xdr:spPr>
        <a:xfrm>
          <a:off x="6921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11812</xdr:rowOff>
    </xdr:from>
    <xdr:to>
      <xdr:col>41</xdr:col>
      <xdr:colOff>50800</xdr:colOff>
      <xdr:row>85</xdr:row>
      <xdr:rowOff>12954</xdr:rowOff>
    </xdr:to>
    <xdr:cxnSp macro="">
      <xdr:nvCxnSpPr>
        <xdr:cNvPr id="367" name="直線コネクタ 366"/>
        <xdr:cNvCxnSpPr/>
      </xdr:nvCxnSpPr>
      <xdr:spPr>
        <a:xfrm flipV="1">
          <a:off x="6972300" y="1458506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52024</xdr:rowOff>
    </xdr:from>
    <xdr:ext cx="469744" cy="259045"/>
    <xdr:sp macro="" textlink="">
      <xdr:nvSpPr>
        <xdr:cNvPr id="372" name="n_1mainValue【公営住宅】&#10;一人当たり面積"/>
        <xdr:cNvSpPr txBox="1"/>
      </xdr:nvSpPr>
      <xdr:spPr>
        <a:xfrm>
          <a:off x="9391727" y="1462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373" name="n_2mainValue【公営住宅】&#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53739</xdr:rowOff>
    </xdr:from>
    <xdr:ext cx="469744" cy="259045"/>
    <xdr:sp macro="" textlink="">
      <xdr:nvSpPr>
        <xdr:cNvPr id="374" name="n_3mainValue【公営住宅】&#10;一人当たり面積"/>
        <xdr:cNvSpPr txBox="1"/>
      </xdr:nvSpPr>
      <xdr:spPr>
        <a:xfrm>
          <a:off x="76264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54881</xdr:rowOff>
    </xdr:from>
    <xdr:ext cx="469744" cy="259045"/>
    <xdr:sp macro="" textlink="">
      <xdr:nvSpPr>
        <xdr:cNvPr id="375" name="n_4mainValue【公営住宅】&#10;一人当たり面積"/>
        <xdr:cNvSpPr txBox="1"/>
      </xdr:nvSpPr>
      <xdr:spPr>
        <a:xfrm>
          <a:off x="6737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32" name="楕円 431"/>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59072</xdr:rowOff>
    </xdr:from>
    <xdr:ext cx="405111" cy="259045"/>
    <xdr:sp macro="" textlink="">
      <xdr:nvSpPr>
        <xdr:cNvPr id="433" name="【認定こども園・幼稚園・保育所】&#10;有形固定資産減価償却率該当値テキスト"/>
        <xdr:cNvSpPr txBox="1"/>
      </xdr:nvSpPr>
      <xdr:spPr>
        <a:xfrm>
          <a:off x="163576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434" name="楕円 433"/>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89535</xdr:rowOff>
    </xdr:from>
    <xdr:to>
      <xdr:col>85</xdr:col>
      <xdr:colOff>127000</xdr:colOff>
      <xdr:row>37</xdr:row>
      <xdr:rowOff>131445</xdr:rowOff>
    </xdr:to>
    <xdr:cxnSp macro="">
      <xdr:nvCxnSpPr>
        <xdr:cNvPr id="435" name="直線コネクタ 434"/>
        <xdr:cNvCxnSpPr/>
      </xdr:nvCxnSpPr>
      <xdr:spPr>
        <a:xfrm>
          <a:off x="15481300" y="64331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36" name="楕円 435"/>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89535</xdr:rowOff>
    </xdr:to>
    <xdr:cxnSp macro="">
      <xdr:nvCxnSpPr>
        <xdr:cNvPr id="437" name="直線コネクタ 436"/>
        <xdr:cNvCxnSpPr/>
      </xdr:nvCxnSpPr>
      <xdr:spPr>
        <a:xfrm>
          <a:off x="14592300" y="6391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38" name="楕円 437"/>
        <xdr:cNvSpPr/>
      </xdr:nvSpPr>
      <xdr:spPr>
        <a:xfrm>
          <a:off x="13652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xdr:rowOff>
    </xdr:from>
    <xdr:to>
      <xdr:col>76</xdr:col>
      <xdr:colOff>114300</xdr:colOff>
      <xdr:row>37</xdr:row>
      <xdr:rowOff>47625</xdr:rowOff>
    </xdr:to>
    <xdr:cxnSp macro="">
      <xdr:nvCxnSpPr>
        <xdr:cNvPr id="439" name="直線コネクタ 438"/>
        <xdr:cNvCxnSpPr/>
      </xdr:nvCxnSpPr>
      <xdr:spPr>
        <a:xfrm>
          <a:off x="13703300" y="634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440" name="楕円 439"/>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137160</xdr:rowOff>
    </xdr:from>
    <xdr:to>
      <xdr:col>71</xdr:col>
      <xdr:colOff>177800</xdr:colOff>
      <xdr:row>37</xdr:row>
      <xdr:rowOff>5715</xdr:rowOff>
    </xdr:to>
    <xdr:cxnSp macro="">
      <xdr:nvCxnSpPr>
        <xdr:cNvPr id="441" name="直線コネクタ 440"/>
        <xdr:cNvCxnSpPr/>
      </xdr:nvCxnSpPr>
      <xdr:spPr>
        <a:xfrm>
          <a:off x="12814300" y="6309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131462</xdr:rowOff>
    </xdr:from>
    <xdr:ext cx="405111" cy="259045"/>
    <xdr:sp macro="" textlink="">
      <xdr:nvSpPr>
        <xdr:cNvPr id="446" name="n_1mainValue【認定こども園・幼稚園・保育所】&#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7" name="n_2main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8" name="n_3main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33037</xdr:rowOff>
    </xdr:from>
    <xdr:ext cx="405111" cy="259045"/>
    <xdr:sp macro="" textlink="">
      <xdr:nvSpPr>
        <xdr:cNvPr id="449" name="n_4mainValue【認定こども園・幼稚園・保育所】&#10;有形固定資産減価償却率"/>
        <xdr:cNvSpPr txBox="1"/>
      </xdr:nvSpPr>
      <xdr:spPr>
        <a:xfrm>
          <a:off x="12611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89" name="楕円 488"/>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125747</xdr:rowOff>
    </xdr:from>
    <xdr:ext cx="469744" cy="259045"/>
    <xdr:sp macro="" textlink="">
      <xdr:nvSpPr>
        <xdr:cNvPr id="490" name="【認定こども園・幼稚園・保育所】&#10;一人当たり面積該当値テキスト"/>
        <xdr:cNvSpPr txBox="1"/>
      </xdr:nvSpPr>
      <xdr:spPr>
        <a:xfrm>
          <a:off x="22199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91" name="楕円 490"/>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492" name="直線コネクタ 491"/>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493" name="楕円 492"/>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26670</xdr:rowOff>
    </xdr:to>
    <xdr:cxnSp macro="">
      <xdr:nvCxnSpPr>
        <xdr:cNvPr id="494" name="直線コネクタ 493"/>
        <xdr:cNvCxnSpPr/>
      </xdr:nvCxnSpPr>
      <xdr:spPr>
        <a:xfrm>
          <a:off x="20434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95" name="楕円 494"/>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26670</xdr:rowOff>
    </xdr:from>
    <xdr:to>
      <xdr:col>107</xdr:col>
      <xdr:colOff>50800</xdr:colOff>
      <xdr:row>41</xdr:row>
      <xdr:rowOff>34290</xdr:rowOff>
    </xdr:to>
    <xdr:cxnSp macro="">
      <xdr:nvCxnSpPr>
        <xdr:cNvPr id="496" name="直線コネクタ 495"/>
        <xdr:cNvCxnSpPr/>
      </xdr:nvCxnSpPr>
      <xdr:spPr>
        <a:xfrm flipV="1">
          <a:off x="19545300" y="7056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97" name="楕円 496"/>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98" name="直線コネクタ 497"/>
        <xdr:cNvCxnSpPr/>
      </xdr:nvCxnSpPr>
      <xdr:spPr>
        <a:xfrm>
          <a:off x="18656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503"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504" name="n_2mainValue【認定こども園・幼稚園・保育所】&#10;一人当たり面積"/>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505" name="n_3mainValue【認定こども園・幼稚園・保育所】&#10;一人当たり面積"/>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506" name="n_4mainValue【認定こども園・幼稚園・保育所】&#10;一人当たり面積"/>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116840</xdr:rowOff>
    </xdr:from>
    <xdr:to>
      <xdr:col>85</xdr:col>
      <xdr:colOff>177800</xdr:colOff>
      <xdr:row>63</xdr:row>
      <xdr:rowOff>46990</xdr:rowOff>
    </xdr:to>
    <xdr:sp macro="" textlink="">
      <xdr:nvSpPr>
        <xdr:cNvPr id="547" name="楕円 546"/>
        <xdr:cNvSpPr/>
      </xdr:nvSpPr>
      <xdr:spPr>
        <a:xfrm>
          <a:off x="16268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31767</xdr:rowOff>
    </xdr:from>
    <xdr:ext cx="405111" cy="259045"/>
    <xdr:sp macro="" textlink="">
      <xdr:nvSpPr>
        <xdr:cNvPr id="548" name="【学校施設】&#10;有形固定資産減価償却率該当値テキスト"/>
        <xdr:cNvSpPr txBox="1"/>
      </xdr:nvSpPr>
      <xdr:spPr>
        <a:xfrm>
          <a:off x="16357600" y="1066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44450</xdr:rowOff>
    </xdr:from>
    <xdr:to>
      <xdr:col>81</xdr:col>
      <xdr:colOff>101600</xdr:colOff>
      <xdr:row>62</xdr:row>
      <xdr:rowOff>146050</xdr:rowOff>
    </xdr:to>
    <xdr:sp macro="" textlink="">
      <xdr:nvSpPr>
        <xdr:cNvPr id="549" name="楕円 548"/>
        <xdr:cNvSpPr/>
      </xdr:nvSpPr>
      <xdr:spPr>
        <a:xfrm>
          <a:off x="1543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95250</xdr:rowOff>
    </xdr:from>
    <xdr:to>
      <xdr:col>85</xdr:col>
      <xdr:colOff>127000</xdr:colOff>
      <xdr:row>62</xdr:row>
      <xdr:rowOff>167640</xdr:rowOff>
    </xdr:to>
    <xdr:cxnSp macro="">
      <xdr:nvCxnSpPr>
        <xdr:cNvPr id="550" name="直線コネクタ 549"/>
        <xdr:cNvCxnSpPr/>
      </xdr:nvCxnSpPr>
      <xdr:spPr>
        <a:xfrm>
          <a:off x="15481300" y="107251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33020</xdr:rowOff>
    </xdr:from>
    <xdr:to>
      <xdr:col>76</xdr:col>
      <xdr:colOff>165100</xdr:colOff>
      <xdr:row>62</xdr:row>
      <xdr:rowOff>134620</xdr:rowOff>
    </xdr:to>
    <xdr:sp macro="" textlink="">
      <xdr:nvSpPr>
        <xdr:cNvPr id="551" name="楕円 550"/>
        <xdr:cNvSpPr/>
      </xdr:nvSpPr>
      <xdr:spPr>
        <a:xfrm>
          <a:off x="14541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83820</xdr:rowOff>
    </xdr:from>
    <xdr:to>
      <xdr:col>81</xdr:col>
      <xdr:colOff>50800</xdr:colOff>
      <xdr:row>62</xdr:row>
      <xdr:rowOff>95250</xdr:rowOff>
    </xdr:to>
    <xdr:cxnSp macro="">
      <xdr:nvCxnSpPr>
        <xdr:cNvPr id="552" name="直線コネクタ 551"/>
        <xdr:cNvCxnSpPr/>
      </xdr:nvCxnSpPr>
      <xdr:spPr>
        <a:xfrm>
          <a:off x="14592300" y="10713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553" name="楕円 552"/>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62</xdr:row>
      <xdr:rowOff>83820</xdr:rowOff>
    </xdr:to>
    <xdr:cxnSp macro="">
      <xdr:nvCxnSpPr>
        <xdr:cNvPr id="554" name="直線コネクタ 553"/>
        <xdr:cNvCxnSpPr/>
      </xdr:nvCxnSpPr>
      <xdr:spPr>
        <a:xfrm>
          <a:off x="13703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162560</xdr:rowOff>
    </xdr:from>
    <xdr:to>
      <xdr:col>67</xdr:col>
      <xdr:colOff>101600</xdr:colOff>
      <xdr:row>62</xdr:row>
      <xdr:rowOff>92710</xdr:rowOff>
    </xdr:to>
    <xdr:sp macro="" textlink="">
      <xdr:nvSpPr>
        <xdr:cNvPr id="555" name="楕円 554"/>
        <xdr:cNvSpPr/>
      </xdr:nvSpPr>
      <xdr:spPr>
        <a:xfrm>
          <a:off x="12763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41910</xdr:rowOff>
    </xdr:from>
    <xdr:to>
      <xdr:col>71</xdr:col>
      <xdr:colOff>177800</xdr:colOff>
      <xdr:row>62</xdr:row>
      <xdr:rowOff>80010</xdr:rowOff>
    </xdr:to>
    <xdr:cxnSp macro="">
      <xdr:nvCxnSpPr>
        <xdr:cNvPr id="556" name="直線コネクタ 555"/>
        <xdr:cNvCxnSpPr/>
      </xdr:nvCxnSpPr>
      <xdr:spPr>
        <a:xfrm>
          <a:off x="12814300" y="10671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7" name="n_1ave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137177</xdr:rowOff>
    </xdr:from>
    <xdr:ext cx="405111" cy="259045"/>
    <xdr:sp macro="" textlink="">
      <xdr:nvSpPr>
        <xdr:cNvPr id="561" name="n_1mainValue【学校施設】&#10;有形固定資産減価償却率"/>
        <xdr:cNvSpPr txBox="1"/>
      </xdr:nvSpPr>
      <xdr:spPr>
        <a:xfrm>
          <a:off x="15266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125747</xdr:rowOff>
    </xdr:from>
    <xdr:ext cx="405111" cy="259045"/>
    <xdr:sp macro="" textlink="">
      <xdr:nvSpPr>
        <xdr:cNvPr id="562" name="n_2mainValue【学校施設】&#10;有形固定資産減価償却率"/>
        <xdr:cNvSpPr txBox="1"/>
      </xdr:nvSpPr>
      <xdr:spPr>
        <a:xfrm>
          <a:off x="14389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563" name="n_3mainValue【学校施設】&#10;有形固定資産減価償却率"/>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83837</xdr:rowOff>
    </xdr:from>
    <xdr:ext cx="405111" cy="259045"/>
    <xdr:sp macro="" textlink="">
      <xdr:nvSpPr>
        <xdr:cNvPr id="564" name="n_4mainValue【学校施設】&#10;有形固定資産減価償却率"/>
        <xdr:cNvSpPr txBox="1"/>
      </xdr:nvSpPr>
      <xdr:spPr>
        <a:xfrm>
          <a:off x="12611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39007</xdr:rowOff>
    </xdr:from>
    <xdr:to>
      <xdr:col>116</xdr:col>
      <xdr:colOff>114300</xdr:colOff>
      <xdr:row>59</xdr:row>
      <xdr:rowOff>140607</xdr:rowOff>
    </xdr:to>
    <xdr:sp macro="" textlink="">
      <xdr:nvSpPr>
        <xdr:cNvPr id="607" name="楕円 606"/>
        <xdr:cNvSpPr/>
      </xdr:nvSpPr>
      <xdr:spPr>
        <a:xfrm>
          <a:off x="22110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61884</xdr:rowOff>
    </xdr:from>
    <xdr:ext cx="469744" cy="259045"/>
    <xdr:sp macro="" textlink="">
      <xdr:nvSpPr>
        <xdr:cNvPr id="608" name="【学校施設】&#10;一人当たり面積該当値テキスト"/>
        <xdr:cNvSpPr txBox="1"/>
      </xdr:nvSpPr>
      <xdr:spPr>
        <a:xfrm>
          <a:off x="22199600" y="1000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57513</xdr:rowOff>
    </xdr:from>
    <xdr:to>
      <xdr:col>112</xdr:col>
      <xdr:colOff>38100</xdr:colOff>
      <xdr:row>59</xdr:row>
      <xdr:rowOff>159113</xdr:rowOff>
    </xdr:to>
    <xdr:sp macro="" textlink="">
      <xdr:nvSpPr>
        <xdr:cNvPr id="609" name="楕円 608"/>
        <xdr:cNvSpPr/>
      </xdr:nvSpPr>
      <xdr:spPr>
        <a:xfrm>
          <a:off x="21272500" y="10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89807</xdr:rowOff>
    </xdr:from>
    <xdr:to>
      <xdr:col>116</xdr:col>
      <xdr:colOff>63500</xdr:colOff>
      <xdr:row>59</xdr:row>
      <xdr:rowOff>108313</xdr:rowOff>
    </xdr:to>
    <xdr:cxnSp macro="">
      <xdr:nvCxnSpPr>
        <xdr:cNvPr id="610" name="直線コネクタ 609"/>
        <xdr:cNvCxnSpPr/>
      </xdr:nvCxnSpPr>
      <xdr:spPr>
        <a:xfrm flipV="1">
          <a:off x="21323300" y="10205357"/>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16147</xdr:rowOff>
    </xdr:from>
    <xdr:to>
      <xdr:col>107</xdr:col>
      <xdr:colOff>101600</xdr:colOff>
      <xdr:row>59</xdr:row>
      <xdr:rowOff>117747</xdr:rowOff>
    </xdr:to>
    <xdr:sp macro="" textlink="">
      <xdr:nvSpPr>
        <xdr:cNvPr id="611" name="楕円 610"/>
        <xdr:cNvSpPr/>
      </xdr:nvSpPr>
      <xdr:spPr>
        <a:xfrm>
          <a:off x="20383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66947</xdr:rowOff>
    </xdr:from>
    <xdr:to>
      <xdr:col>111</xdr:col>
      <xdr:colOff>177800</xdr:colOff>
      <xdr:row>59</xdr:row>
      <xdr:rowOff>108313</xdr:rowOff>
    </xdr:to>
    <xdr:cxnSp macro="">
      <xdr:nvCxnSpPr>
        <xdr:cNvPr id="612" name="直線コネクタ 611"/>
        <xdr:cNvCxnSpPr/>
      </xdr:nvCxnSpPr>
      <xdr:spPr>
        <a:xfrm>
          <a:off x="20434300" y="101824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59690</xdr:rowOff>
    </xdr:from>
    <xdr:to>
      <xdr:col>102</xdr:col>
      <xdr:colOff>165100</xdr:colOff>
      <xdr:row>59</xdr:row>
      <xdr:rowOff>161290</xdr:rowOff>
    </xdr:to>
    <xdr:sp macro="" textlink="">
      <xdr:nvSpPr>
        <xdr:cNvPr id="613" name="楕円 612"/>
        <xdr:cNvSpPr/>
      </xdr:nvSpPr>
      <xdr:spPr>
        <a:xfrm>
          <a:off x="19494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66947</xdr:rowOff>
    </xdr:from>
    <xdr:to>
      <xdr:col>107</xdr:col>
      <xdr:colOff>50800</xdr:colOff>
      <xdr:row>59</xdr:row>
      <xdr:rowOff>110490</xdr:rowOff>
    </xdr:to>
    <xdr:cxnSp macro="">
      <xdr:nvCxnSpPr>
        <xdr:cNvPr id="614" name="直線コネクタ 613"/>
        <xdr:cNvCxnSpPr/>
      </xdr:nvCxnSpPr>
      <xdr:spPr>
        <a:xfrm flipV="1">
          <a:off x="19545300" y="1018249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15" name="楕円 614"/>
        <xdr:cNvSpPr/>
      </xdr:nvSpPr>
      <xdr:spPr>
        <a:xfrm>
          <a:off x="18605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110490</xdr:rowOff>
    </xdr:from>
    <xdr:to>
      <xdr:col>102</xdr:col>
      <xdr:colOff>114300</xdr:colOff>
      <xdr:row>60</xdr:row>
      <xdr:rowOff>16328</xdr:rowOff>
    </xdr:to>
    <xdr:cxnSp macro="">
      <xdr:nvCxnSpPr>
        <xdr:cNvPr id="616" name="直線コネクタ 615"/>
        <xdr:cNvCxnSpPr/>
      </xdr:nvCxnSpPr>
      <xdr:spPr>
        <a:xfrm flipV="1">
          <a:off x="18656300" y="10226040"/>
          <a:ext cx="8890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4190</xdr:rowOff>
    </xdr:from>
    <xdr:ext cx="469744" cy="259045"/>
    <xdr:sp macro="" textlink="">
      <xdr:nvSpPr>
        <xdr:cNvPr id="621" name="n_1mainValue【学校施設】&#10;一人当たり面積"/>
        <xdr:cNvSpPr txBox="1"/>
      </xdr:nvSpPr>
      <xdr:spPr>
        <a:xfrm>
          <a:off x="21075727" y="99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134274</xdr:rowOff>
    </xdr:from>
    <xdr:ext cx="469744" cy="259045"/>
    <xdr:sp macro="" textlink="">
      <xdr:nvSpPr>
        <xdr:cNvPr id="622" name="n_2mainValue【学校施設】&#10;一人当たり面積"/>
        <xdr:cNvSpPr txBox="1"/>
      </xdr:nvSpPr>
      <xdr:spPr>
        <a:xfrm>
          <a:off x="20199427" y="990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6367</xdr:rowOff>
    </xdr:from>
    <xdr:ext cx="469744" cy="259045"/>
    <xdr:sp macro="" textlink="">
      <xdr:nvSpPr>
        <xdr:cNvPr id="623" name="n_3mainValue【学校施設】&#10;一人当たり面積"/>
        <xdr:cNvSpPr txBox="1"/>
      </xdr:nvSpPr>
      <xdr:spPr>
        <a:xfrm>
          <a:off x="19310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83655</xdr:rowOff>
    </xdr:from>
    <xdr:ext cx="469744" cy="259045"/>
    <xdr:sp macro="" textlink="">
      <xdr:nvSpPr>
        <xdr:cNvPr id="624" name="n_4mainValue【学校施設】&#10;一人当たり面積"/>
        <xdr:cNvSpPr txBox="1"/>
      </xdr:nvSpPr>
      <xdr:spPr>
        <a:xfrm>
          <a:off x="18421427" y="100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665" name="直線コネクタ 664"/>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666"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667" name="直線コネクタ 666"/>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668"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69" name="直線コネクタ 668"/>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670"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71" name="フローチャート: 判断 670"/>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2" name="フローチャート: 判断 67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73" name="フローチャート: 判断 67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674" name="フローチャート: 判断 673"/>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675" name="フローチャート: 判断 674"/>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34925</xdr:rowOff>
    </xdr:from>
    <xdr:to>
      <xdr:col>85</xdr:col>
      <xdr:colOff>177800</xdr:colOff>
      <xdr:row>106</xdr:row>
      <xdr:rowOff>136525</xdr:rowOff>
    </xdr:to>
    <xdr:sp macro="" textlink="">
      <xdr:nvSpPr>
        <xdr:cNvPr id="681" name="楕円 680"/>
        <xdr:cNvSpPr/>
      </xdr:nvSpPr>
      <xdr:spPr>
        <a:xfrm>
          <a:off x="16268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13352</xdr:rowOff>
    </xdr:from>
    <xdr:ext cx="405111" cy="259045"/>
    <xdr:sp macro="" textlink="">
      <xdr:nvSpPr>
        <xdr:cNvPr id="682" name="【公民館】&#10;有形固定資産減価償却率該当値テキスト"/>
        <xdr:cNvSpPr txBox="1"/>
      </xdr:nvSpPr>
      <xdr:spPr>
        <a:xfrm>
          <a:off x="16357600"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168275</xdr:rowOff>
    </xdr:from>
    <xdr:to>
      <xdr:col>81</xdr:col>
      <xdr:colOff>101600</xdr:colOff>
      <xdr:row>106</xdr:row>
      <xdr:rowOff>98425</xdr:rowOff>
    </xdr:to>
    <xdr:sp macro="" textlink="">
      <xdr:nvSpPr>
        <xdr:cNvPr id="683" name="楕円 682"/>
        <xdr:cNvSpPr/>
      </xdr:nvSpPr>
      <xdr:spPr>
        <a:xfrm>
          <a:off x="15430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47625</xdr:rowOff>
    </xdr:from>
    <xdr:to>
      <xdr:col>85</xdr:col>
      <xdr:colOff>127000</xdr:colOff>
      <xdr:row>106</xdr:row>
      <xdr:rowOff>85725</xdr:rowOff>
    </xdr:to>
    <xdr:cxnSp macro="">
      <xdr:nvCxnSpPr>
        <xdr:cNvPr id="684" name="直線コネクタ 683"/>
        <xdr:cNvCxnSpPr/>
      </xdr:nvCxnSpPr>
      <xdr:spPr>
        <a:xfrm>
          <a:off x="15481300" y="18221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685" name="楕円 684"/>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xdr:rowOff>
    </xdr:from>
    <xdr:to>
      <xdr:col>81</xdr:col>
      <xdr:colOff>50800</xdr:colOff>
      <xdr:row>106</xdr:row>
      <xdr:rowOff>47625</xdr:rowOff>
    </xdr:to>
    <xdr:cxnSp macro="">
      <xdr:nvCxnSpPr>
        <xdr:cNvPr id="686" name="直線コネクタ 685"/>
        <xdr:cNvCxnSpPr/>
      </xdr:nvCxnSpPr>
      <xdr:spPr>
        <a:xfrm>
          <a:off x="14592300" y="1818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687" name="楕円 686"/>
        <xdr:cNvSpPr/>
      </xdr:nvSpPr>
      <xdr:spPr>
        <a:xfrm>
          <a:off x="1365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142875</xdr:rowOff>
    </xdr:from>
    <xdr:to>
      <xdr:col>76</xdr:col>
      <xdr:colOff>114300</xdr:colOff>
      <xdr:row>106</xdr:row>
      <xdr:rowOff>9525</xdr:rowOff>
    </xdr:to>
    <xdr:cxnSp macro="">
      <xdr:nvCxnSpPr>
        <xdr:cNvPr id="688" name="直線コネクタ 687"/>
        <xdr:cNvCxnSpPr/>
      </xdr:nvCxnSpPr>
      <xdr:spPr>
        <a:xfrm>
          <a:off x="13703300" y="18145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53975</xdr:rowOff>
    </xdr:from>
    <xdr:to>
      <xdr:col>67</xdr:col>
      <xdr:colOff>101600</xdr:colOff>
      <xdr:row>105</xdr:row>
      <xdr:rowOff>155575</xdr:rowOff>
    </xdr:to>
    <xdr:sp macro="" textlink="">
      <xdr:nvSpPr>
        <xdr:cNvPr id="689" name="楕円 688"/>
        <xdr:cNvSpPr/>
      </xdr:nvSpPr>
      <xdr:spPr>
        <a:xfrm>
          <a:off x="1276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104775</xdr:rowOff>
    </xdr:from>
    <xdr:to>
      <xdr:col>71</xdr:col>
      <xdr:colOff>177800</xdr:colOff>
      <xdr:row>105</xdr:row>
      <xdr:rowOff>142875</xdr:rowOff>
    </xdr:to>
    <xdr:cxnSp macro="">
      <xdr:nvCxnSpPr>
        <xdr:cNvPr id="690" name="直線コネクタ 689"/>
        <xdr:cNvCxnSpPr/>
      </xdr:nvCxnSpPr>
      <xdr:spPr>
        <a:xfrm>
          <a:off x="12814300" y="18107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91"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92"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693" name="n_3ave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694" name="n_4ave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89552</xdr:rowOff>
    </xdr:from>
    <xdr:ext cx="405111" cy="259045"/>
    <xdr:sp macro="" textlink="">
      <xdr:nvSpPr>
        <xdr:cNvPr id="695" name="n_1mainValue【公民館】&#10;有形固定資産減価償却率"/>
        <xdr:cNvSpPr txBox="1"/>
      </xdr:nvSpPr>
      <xdr:spPr>
        <a:xfrm>
          <a:off x="152660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696" name="n_2mainValue【公民館】&#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13352</xdr:rowOff>
    </xdr:from>
    <xdr:ext cx="405111" cy="259045"/>
    <xdr:sp macro="" textlink="">
      <xdr:nvSpPr>
        <xdr:cNvPr id="697" name="n_3mainValue【公民館】&#10;有形固定資産減価償却率"/>
        <xdr:cNvSpPr txBox="1"/>
      </xdr:nvSpPr>
      <xdr:spPr>
        <a:xfrm>
          <a:off x="13500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146702</xdr:rowOff>
    </xdr:from>
    <xdr:ext cx="405111" cy="259045"/>
    <xdr:sp macro="" textlink="">
      <xdr:nvSpPr>
        <xdr:cNvPr id="698" name="n_4mainValue【公民館】&#10;有形固定資産減価償却率"/>
        <xdr:cNvSpPr txBox="1"/>
      </xdr:nvSpPr>
      <xdr:spPr>
        <a:xfrm>
          <a:off x="12611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722" name="直線コネクタ 721"/>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23"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4" name="直線コネクタ 723"/>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725"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726" name="直線コネクタ 725"/>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727" name="【公民館】&#10;一人当たり面積平均値テキスト"/>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728" name="フローチャート: 判断 727"/>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9" name="フローチャート: 判断 728"/>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730" name="フローチャート: 判断 729"/>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31" name="フローチャート: 判断 730"/>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2" name="フローチャート: 判断 73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38" name="楕円 737"/>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87647</xdr:rowOff>
    </xdr:from>
    <xdr:ext cx="469744" cy="259045"/>
    <xdr:sp macro="" textlink="">
      <xdr:nvSpPr>
        <xdr:cNvPr id="739" name="【公民館】&#10;一人当たり面積該当値テキスト"/>
        <xdr:cNvSpPr txBox="1"/>
      </xdr:nvSpPr>
      <xdr:spPr>
        <a:xfrm>
          <a:off x="22199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740" name="楕円 739"/>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106</xdr:row>
      <xdr:rowOff>160020</xdr:rowOff>
    </xdr:to>
    <xdr:cxnSp macro="">
      <xdr:nvCxnSpPr>
        <xdr:cNvPr id="741" name="直線コネクタ 740"/>
        <xdr:cNvCxnSpPr/>
      </xdr:nvCxnSpPr>
      <xdr:spPr>
        <a:xfrm>
          <a:off x="21323300" y="1833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42" name="楕円 741"/>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106</xdr:row>
      <xdr:rowOff>167639</xdr:rowOff>
    </xdr:to>
    <xdr:cxnSp macro="">
      <xdr:nvCxnSpPr>
        <xdr:cNvPr id="743" name="直線コネクタ 742"/>
        <xdr:cNvCxnSpPr/>
      </xdr:nvCxnSpPr>
      <xdr:spPr>
        <a:xfrm flipV="1">
          <a:off x="20434300" y="1833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44" name="楕円 743"/>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107</xdr:row>
      <xdr:rowOff>3811</xdr:rowOff>
    </xdr:to>
    <xdr:cxnSp macro="">
      <xdr:nvCxnSpPr>
        <xdr:cNvPr id="745" name="直線コネクタ 744"/>
        <xdr:cNvCxnSpPr/>
      </xdr:nvCxnSpPr>
      <xdr:spPr>
        <a:xfrm flipV="1">
          <a:off x="19545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746" name="楕円 745"/>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3811</xdr:rowOff>
    </xdr:from>
    <xdr:to>
      <xdr:col>102</xdr:col>
      <xdr:colOff>114300</xdr:colOff>
      <xdr:row>107</xdr:row>
      <xdr:rowOff>3811</xdr:rowOff>
    </xdr:to>
    <xdr:cxnSp macro="">
      <xdr:nvCxnSpPr>
        <xdr:cNvPr id="747" name="直線コネクタ 746"/>
        <xdr:cNvCxnSpPr/>
      </xdr:nvCxnSpPr>
      <xdr:spPr>
        <a:xfrm>
          <a:off x="18656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48"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749"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750" name="n_3ave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51"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752" name="n_1mainValue【公民館】&#10;一人当たり面積"/>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753" name="n_2mainValue【公民館】&#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754" name="n_3main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45738</xdr:rowOff>
    </xdr:from>
    <xdr:ext cx="469744" cy="259045"/>
    <xdr:sp macro="" textlink="">
      <xdr:nvSpPr>
        <xdr:cNvPr id="755" name="n_4mainValue【公民館】&#10;一人当たり面積"/>
        <xdr:cNvSpPr txBox="1"/>
      </xdr:nvSpPr>
      <xdr:spPr>
        <a:xfrm>
          <a:off x="18421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a:latin typeface="ＭＳ Ｐゴシック" panose="020B0600070205080204" pitchFamily="50" charset="-128"/>
              <a:ea typeface="ＭＳ Ｐゴシック" panose="020B0600070205080204" pitchFamily="50" charset="-128"/>
            </a:rPr>
            <a:t>　高度経済成長期に建設を進めた公共施設の老朽化が進んでおり、建設後</a:t>
          </a:r>
          <a:r>
            <a:rPr kumimoji="1" lang="en-US" altLang="ja-JP" sz="1200" b="0" i="0" u="none">
              <a:latin typeface="ＭＳ Ｐゴシック" panose="020B0600070205080204" pitchFamily="50" charset="-128"/>
              <a:ea typeface="ＭＳ Ｐゴシック" panose="020B0600070205080204" pitchFamily="50" charset="-128"/>
            </a:rPr>
            <a:t>30</a:t>
          </a:r>
          <a:r>
            <a:rPr kumimoji="1" lang="ja-JP" altLang="en-US" sz="1200" b="0" i="0" u="none">
              <a:latin typeface="ＭＳ Ｐゴシック" panose="020B0600070205080204" pitchFamily="50" charset="-128"/>
              <a:ea typeface="ＭＳ Ｐゴシック" panose="020B0600070205080204" pitchFamily="50" charset="-128"/>
            </a:rPr>
            <a:t>年を超える施設が増加している。類似団体と比較して特に有形固定資産減価償却率が高くなっている施設は、橋りょう・トンネル、学校施設、公民館であり、特に低くなっている施設は公営住宅である。</a:t>
          </a:r>
        </a:p>
        <a:p>
          <a:r>
            <a:rPr kumimoji="1" lang="ja-JP" altLang="en-US" sz="1200" b="0" i="0" u="none">
              <a:latin typeface="ＭＳ Ｐゴシック" panose="020B0600070205080204" pitchFamily="50" charset="-128"/>
              <a:ea typeface="ＭＳ Ｐゴシック" panose="020B0600070205080204" pitchFamily="50" charset="-128"/>
            </a:rPr>
            <a:t>　学校施設については、小学校が有形固定資産減価償却率</a:t>
          </a:r>
          <a:r>
            <a:rPr kumimoji="1" lang="en-US" altLang="ja-JP" sz="1200" b="0" i="0" u="none">
              <a:latin typeface="ＭＳ Ｐゴシック" panose="020B0600070205080204" pitchFamily="50" charset="-128"/>
              <a:ea typeface="ＭＳ Ｐゴシック" panose="020B0600070205080204" pitchFamily="50" charset="-128"/>
            </a:rPr>
            <a:t>82.5</a:t>
          </a:r>
          <a:r>
            <a:rPr kumimoji="1" lang="ja-JP" altLang="en-US" sz="1200" b="0" i="0" u="none">
              <a:latin typeface="ＭＳ Ｐゴシック" panose="020B0600070205080204" pitchFamily="50" charset="-128"/>
              <a:ea typeface="ＭＳ Ｐゴシック" panose="020B0600070205080204" pitchFamily="50" charset="-128"/>
            </a:rPr>
            <a:t>％、中学校が</a:t>
          </a:r>
          <a:r>
            <a:rPr kumimoji="1" lang="en-US" altLang="ja-JP" sz="1200" b="0" i="0" u="none">
              <a:latin typeface="ＭＳ Ｐゴシック" panose="020B0600070205080204" pitchFamily="50" charset="-128"/>
              <a:ea typeface="ＭＳ Ｐゴシック" panose="020B0600070205080204" pitchFamily="50" charset="-128"/>
            </a:rPr>
            <a:t>85.0</a:t>
          </a:r>
          <a:r>
            <a:rPr kumimoji="1" lang="ja-JP" altLang="en-US" sz="1200" b="0" i="0" u="none">
              <a:latin typeface="ＭＳ Ｐゴシック" panose="020B0600070205080204" pitchFamily="50" charset="-128"/>
              <a:ea typeface="ＭＳ Ｐゴシック" panose="020B0600070205080204" pitchFamily="50" charset="-128"/>
            </a:rPr>
            <a:t>％となっており、特に中学校の有形固定資産減価償却率が高くなっている。令和３年３月に個別施設計画を策定したところであり、同計画に基づき、施設一体型小中一貫教育推進校の整備に向けた取り組みや、現在保有する学校施設の長寿命化を図っていく。</a:t>
          </a:r>
        </a:p>
        <a:p>
          <a:r>
            <a:rPr kumimoji="1" lang="ja-JP" altLang="en-US" sz="1200" b="0" i="0" u="none">
              <a:latin typeface="ＭＳ Ｐゴシック" panose="020B0600070205080204" pitchFamily="50" charset="-128"/>
              <a:ea typeface="ＭＳ Ｐゴシック" panose="020B0600070205080204" pitchFamily="50" charset="-128"/>
            </a:rPr>
            <a:t>　公民館については昭和</a:t>
          </a:r>
          <a:r>
            <a:rPr kumimoji="1" lang="en-US" altLang="ja-JP" sz="1200" b="0" i="0" u="none">
              <a:latin typeface="ＭＳ Ｐゴシック" panose="020B0600070205080204" pitchFamily="50" charset="-128"/>
              <a:ea typeface="ＭＳ Ｐゴシック" panose="020B0600070205080204" pitchFamily="50" charset="-128"/>
            </a:rPr>
            <a:t>50</a:t>
          </a:r>
          <a:r>
            <a:rPr kumimoji="1" lang="ja-JP" altLang="en-US" sz="1200" b="0" i="0" u="none">
              <a:latin typeface="ＭＳ Ｐゴシック" panose="020B0600070205080204" pitchFamily="50" charset="-128"/>
              <a:ea typeface="ＭＳ Ｐゴシック" panose="020B0600070205080204" pitchFamily="50" charset="-128"/>
            </a:rPr>
            <a:t>年～</a:t>
          </a:r>
          <a:r>
            <a:rPr kumimoji="1" lang="en-US" altLang="ja-JP" sz="1200" b="0" i="0" u="none">
              <a:latin typeface="ＭＳ Ｐゴシック" panose="020B0600070205080204" pitchFamily="50" charset="-128"/>
              <a:ea typeface="ＭＳ Ｐゴシック" panose="020B0600070205080204" pitchFamily="50" charset="-128"/>
            </a:rPr>
            <a:t>60</a:t>
          </a:r>
          <a:r>
            <a:rPr kumimoji="1" lang="ja-JP" altLang="en-US" sz="1200" b="0" i="0" u="none">
              <a:latin typeface="ＭＳ Ｐゴシック" panose="020B0600070205080204" pitchFamily="50" charset="-128"/>
              <a:ea typeface="ＭＳ Ｐゴシック" panose="020B0600070205080204" pitchFamily="50" charset="-128"/>
            </a:rPr>
            <a:t>年代に建設していることから老朽化が進んでおり、長寿命化や更新などの対策を検討していく必要がある。 また、個別施設計画に基づき、小学校児童の減少に伴い学校のあり方について検討を進める中で、公民館を小学校に複合化することについての検討を実施していく。</a:t>
          </a:r>
        </a:p>
        <a:p>
          <a:r>
            <a:rPr kumimoji="1" lang="ja-JP" altLang="en-US" sz="1200" b="0" i="0" u="none">
              <a:latin typeface="ＭＳ Ｐゴシック" panose="020B0600070205080204" pitchFamily="50" charset="-128"/>
              <a:ea typeface="ＭＳ Ｐゴシック" panose="020B0600070205080204" pitchFamily="50" charset="-128"/>
            </a:rPr>
            <a:t>　一方で、今後の人口減少を見据え、将来における過度な負担とならない適切な資産規模を実現する必要がある。そのために、公共施設再配置計画及び個別施設計画に基づき、施設ごとの更新、統廃合、長寿命化等の実施につい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103,332
102,628
109.63
47,858,241
47,793,196
16,862
21,603,013
29,759,952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4" name="楕円 73"/>
        <xdr:cNvSpPr/>
      </xdr:nvSpPr>
      <xdr:spPr>
        <a:xfrm>
          <a:off x="4584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142983</xdr:rowOff>
    </xdr:from>
    <xdr:ext cx="405111" cy="259045"/>
    <xdr:sp macro="" textlink="">
      <xdr:nvSpPr>
        <xdr:cNvPr id="75" name="【図書館】&#10;有形固定資産減価償却率該当値テキスト"/>
        <xdr:cNvSpPr txBox="1"/>
      </xdr:nvSpPr>
      <xdr:spPr>
        <a:xfrm>
          <a:off x="46736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6" name="楕円 75"/>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134983</xdr:rowOff>
    </xdr:from>
    <xdr:to>
      <xdr:col>24</xdr:col>
      <xdr:colOff>63500</xdr:colOff>
      <xdr:row>36</xdr:row>
      <xdr:rowOff>170906</xdr:rowOff>
    </xdr:to>
    <xdr:cxnSp macro="">
      <xdr:nvCxnSpPr>
        <xdr:cNvPr id="77" name="直線コネクタ 76"/>
        <xdr:cNvCxnSpPr/>
      </xdr:nvCxnSpPr>
      <xdr:spPr>
        <a:xfrm>
          <a:off x="3797300" y="63071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8" name="楕円 77"/>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134983</xdr:rowOff>
    </xdr:to>
    <xdr:cxnSp macro="">
      <xdr:nvCxnSpPr>
        <xdr:cNvPr id="79" name="直線コネクタ 78"/>
        <xdr:cNvCxnSpPr/>
      </xdr:nvCxnSpPr>
      <xdr:spPr>
        <a:xfrm>
          <a:off x="2908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xdr:rowOff>
    </xdr:from>
    <xdr:to>
      <xdr:col>10</xdr:col>
      <xdr:colOff>165100</xdr:colOff>
      <xdr:row>36</xdr:row>
      <xdr:rowOff>113937</xdr:rowOff>
    </xdr:to>
    <xdr:sp macro="" textlink="">
      <xdr:nvSpPr>
        <xdr:cNvPr id="80" name="楕円 79"/>
        <xdr:cNvSpPr/>
      </xdr:nvSpPr>
      <xdr:spPr>
        <a:xfrm>
          <a:off x="1968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99060</xdr:rowOff>
    </xdr:to>
    <xdr:cxnSp macro="">
      <xdr:nvCxnSpPr>
        <xdr:cNvPr id="81" name="直線コネクタ 80"/>
        <xdr:cNvCxnSpPr/>
      </xdr:nvCxnSpPr>
      <xdr:spPr>
        <a:xfrm>
          <a:off x="2019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147864</xdr:rowOff>
    </xdr:from>
    <xdr:to>
      <xdr:col>6</xdr:col>
      <xdr:colOff>38100</xdr:colOff>
      <xdr:row>36</xdr:row>
      <xdr:rowOff>78014</xdr:rowOff>
    </xdr:to>
    <xdr:sp macro="" textlink="">
      <xdr:nvSpPr>
        <xdr:cNvPr id="82" name="楕円 81"/>
        <xdr:cNvSpPr/>
      </xdr:nvSpPr>
      <xdr:spPr>
        <a:xfrm>
          <a:off x="1079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27214</xdr:rowOff>
    </xdr:from>
    <xdr:to>
      <xdr:col>10</xdr:col>
      <xdr:colOff>114300</xdr:colOff>
      <xdr:row>36</xdr:row>
      <xdr:rowOff>63137</xdr:rowOff>
    </xdr:to>
    <xdr:cxnSp macro="">
      <xdr:nvCxnSpPr>
        <xdr:cNvPr id="83" name="直線コネクタ 82"/>
        <xdr:cNvCxnSpPr/>
      </xdr:nvCxnSpPr>
      <xdr:spPr>
        <a:xfrm>
          <a:off x="1130300" y="619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8" name="n_1mainValue【図書館】&#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9" name="n_2mainValue【図書館】&#10;有形固定資産減価償却率"/>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130464</xdr:rowOff>
    </xdr:from>
    <xdr:ext cx="405111" cy="259045"/>
    <xdr:sp macro="" textlink="">
      <xdr:nvSpPr>
        <xdr:cNvPr id="90" name="n_3mainValue【図書館】&#10;有形固定資産減価償却率"/>
        <xdr:cNvSpPr txBox="1"/>
      </xdr:nvSpPr>
      <xdr:spPr>
        <a:xfrm>
          <a:off x="1816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94541</xdr:rowOff>
    </xdr:from>
    <xdr:ext cx="405111" cy="259045"/>
    <xdr:sp macro="" textlink="">
      <xdr:nvSpPr>
        <xdr:cNvPr id="91" name="n_4mainValue【図書館】&#10;有形固定資産減価償却率"/>
        <xdr:cNvSpPr txBox="1"/>
      </xdr:nvSpPr>
      <xdr:spPr>
        <a:xfrm>
          <a:off x="927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33" name="楕円 132"/>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129920</xdr:rowOff>
    </xdr:from>
    <xdr:ext cx="469744" cy="259045"/>
    <xdr:sp macro="" textlink="">
      <xdr:nvSpPr>
        <xdr:cNvPr id="134" name="【図書館】&#10;一人当たり面積該当値テキスト"/>
        <xdr:cNvSpPr txBox="1"/>
      </xdr:nvSpPr>
      <xdr:spPr>
        <a:xfrm>
          <a:off x="10515600"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123372</xdr:rowOff>
    </xdr:from>
    <xdr:to>
      <xdr:col>50</xdr:col>
      <xdr:colOff>165100</xdr:colOff>
      <xdr:row>39</xdr:row>
      <xdr:rowOff>53522</xdr:rowOff>
    </xdr:to>
    <xdr:sp macro="" textlink="">
      <xdr:nvSpPr>
        <xdr:cNvPr id="135" name="楕円 134"/>
        <xdr:cNvSpPr/>
      </xdr:nvSpPr>
      <xdr:spPr>
        <a:xfrm>
          <a:off x="958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39</xdr:row>
      <xdr:rowOff>2722</xdr:rowOff>
    </xdr:to>
    <xdr:cxnSp macro="">
      <xdr:nvCxnSpPr>
        <xdr:cNvPr id="136" name="直線コネクタ 135"/>
        <xdr:cNvCxnSpPr/>
      </xdr:nvCxnSpPr>
      <xdr:spPr>
        <a:xfrm flipV="1">
          <a:off x="9639300" y="6672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123372</xdr:rowOff>
    </xdr:from>
    <xdr:to>
      <xdr:col>46</xdr:col>
      <xdr:colOff>38100</xdr:colOff>
      <xdr:row>39</xdr:row>
      <xdr:rowOff>53522</xdr:rowOff>
    </xdr:to>
    <xdr:sp macro="" textlink="">
      <xdr:nvSpPr>
        <xdr:cNvPr id="137" name="楕円 136"/>
        <xdr:cNvSpPr/>
      </xdr:nvSpPr>
      <xdr:spPr>
        <a:xfrm>
          <a:off x="8699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2722</xdr:rowOff>
    </xdr:from>
    <xdr:to>
      <xdr:col>50</xdr:col>
      <xdr:colOff>114300</xdr:colOff>
      <xdr:row>39</xdr:row>
      <xdr:rowOff>2722</xdr:rowOff>
    </xdr:to>
    <xdr:cxnSp macro="">
      <xdr:nvCxnSpPr>
        <xdr:cNvPr id="138" name="直線コネクタ 137"/>
        <xdr:cNvCxnSpPr/>
      </xdr:nvCxnSpPr>
      <xdr:spPr>
        <a:xfrm>
          <a:off x="8750300" y="668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9" name="楕円 138"/>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2722</xdr:rowOff>
    </xdr:from>
    <xdr:to>
      <xdr:col>45</xdr:col>
      <xdr:colOff>177800</xdr:colOff>
      <xdr:row>39</xdr:row>
      <xdr:rowOff>19050</xdr:rowOff>
    </xdr:to>
    <xdr:cxnSp macro="">
      <xdr:nvCxnSpPr>
        <xdr:cNvPr id="140" name="直線コネクタ 139"/>
        <xdr:cNvCxnSpPr/>
      </xdr:nvCxnSpPr>
      <xdr:spPr>
        <a:xfrm flipV="1">
          <a:off x="7861300" y="6689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41" name="楕円 140"/>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42" name="直線コネクタ 141"/>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70049</xdr:rowOff>
    </xdr:from>
    <xdr:ext cx="469744" cy="259045"/>
    <xdr:sp macro="" textlink="">
      <xdr:nvSpPr>
        <xdr:cNvPr id="147" name="n_1main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70049</xdr:rowOff>
    </xdr:from>
    <xdr:ext cx="469744" cy="259045"/>
    <xdr:sp macro="" textlink="">
      <xdr:nvSpPr>
        <xdr:cNvPr id="148" name="n_2mainValue【図書館】&#10;一人当たり面積"/>
        <xdr:cNvSpPr txBox="1"/>
      </xdr:nvSpPr>
      <xdr:spPr>
        <a:xfrm>
          <a:off x="8515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9" name="n_3main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50" name="n_4mainValue【図書館】&#10;一人当たり面積"/>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23495</xdr:rowOff>
    </xdr:from>
    <xdr:to>
      <xdr:col>24</xdr:col>
      <xdr:colOff>114300</xdr:colOff>
      <xdr:row>63</xdr:row>
      <xdr:rowOff>125095</xdr:rowOff>
    </xdr:to>
    <xdr:sp macro="" textlink="">
      <xdr:nvSpPr>
        <xdr:cNvPr id="191" name="楕円 190"/>
        <xdr:cNvSpPr/>
      </xdr:nvSpPr>
      <xdr:spPr>
        <a:xfrm>
          <a:off x="4584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109872</xdr:rowOff>
    </xdr:from>
    <xdr:ext cx="405111" cy="259045"/>
    <xdr:sp macro="" textlink="">
      <xdr:nvSpPr>
        <xdr:cNvPr id="192" name="【体育館・プール】&#10;有形固定資産減価償却率該当値テキスト"/>
        <xdr:cNvSpPr txBox="1"/>
      </xdr:nvSpPr>
      <xdr:spPr>
        <a:xfrm>
          <a:off x="4673600" y="1073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149225</xdr:rowOff>
    </xdr:from>
    <xdr:to>
      <xdr:col>20</xdr:col>
      <xdr:colOff>38100</xdr:colOff>
      <xdr:row>63</xdr:row>
      <xdr:rowOff>79375</xdr:rowOff>
    </xdr:to>
    <xdr:sp macro="" textlink="">
      <xdr:nvSpPr>
        <xdr:cNvPr id="193" name="楕円 192"/>
        <xdr:cNvSpPr/>
      </xdr:nvSpPr>
      <xdr:spPr>
        <a:xfrm>
          <a:off x="3746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28575</xdr:rowOff>
    </xdr:from>
    <xdr:to>
      <xdr:col>24</xdr:col>
      <xdr:colOff>63500</xdr:colOff>
      <xdr:row>63</xdr:row>
      <xdr:rowOff>74295</xdr:rowOff>
    </xdr:to>
    <xdr:cxnSp macro="">
      <xdr:nvCxnSpPr>
        <xdr:cNvPr id="194" name="直線コネクタ 193"/>
        <xdr:cNvCxnSpPr/>
      </xdr:nvCxnSpPr>
      <xdr:spPr>
        <a:xfrm>
          <a:off x="3797300" y="108299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105410</xdr:rowOff>
    </xdr:from>
    <xdr:to>
      <xdr:col>15</xdr:col>
      <xdr:colOff>101600</xdr:colOff>
      <xdr:row>63</xdr:row>
      <xdr:rowOff>35560</xdr:rowOff>
    </xdr:to>
    <xdr:sp macro="" textlink="">
      <xdr:nvSpPr>
        <xdr:cNvPr id="195" name="楕円 194"/>
        <xdr:cNvSpPr/>
      </xdr:nvSpPr>
      <xdr:spPr>
        <a:xfrm>
          <a:off x="2857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156210</xdr:rowOff>
    </xdr:from>
    <xdr:to>
      <xdr:col>19</xdr:col>
      <xdr:colOff>177800</xdr:colOff>
      <xdr:row>63</xdr:row>
      <xdr:rowOff>28575</xdr:rowOff>
    </xdr:to>
    <xdr:cxnSp macro="">
      <xdr:nvCxnSpPr>
        <xdr:cNvPr id="196" name="直線コネクタ 195"/>
        <xdr:cNvCxnSpPr/>
      </xdr:nvCxnSpPr>
      <xdr:spPr>
        <a:xfrm>
          <a:off x="2908300" y="107861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61595</xdr:rowOff>
    </xdr:from>
    <xdr:to>
      <xdr:col>10</xdr:col>
      <xdr:colOff>165100</xdr:colOff>
      <xdr:row>62</xdr:row>
      <xdr:rowOff>163195</xdr:rowOff>
    </xdr:to>
    <xdr:sp macro="" textlink="">
      <xdr:nvSpPr>
        <xdr:cNvPr id="197" name="楕円 196"/>
        <xdr:cNvSpPr/>
      </xdr:nvSpPr>
      <xdr:spPr>
        <a:xfrm>
          <a:off x="1968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156210</xdr:rowOff>
    </xdr:to>
    <xdr:cxnSp macro="">
      <xdr:nvCxnSpPr>
        <xdr:cNvPr id="198" name="直線コネクタ 197"/>
        <xdr:cNvCxnSpPr/>
      </xdr:nvCxnSpPr>
      <xdr:spPr>
        <a:xfrm>
          <a:off x="2019300" y="107422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15875</xdr:rowOff>
    </xdr:from>
    <xdr:to>
      <xdr:col>6</xdr:col>
      <xdr:colOff>38100</xdr:colOff>
      <xdr:row>62</xdr:row>
      <xdr:rowOff>117475</xdr:rowOff>
    </xdr:to>
    <xdr:sp macro="" textlink="">
      <xdr:nvSpPr>
        <xdr:cNvPr id="199" name="楕円 198"/>
        <xdr:cNvSpPr/>
      </xdr:nvSpPr>
      <xdr:spPr>
        <a:xfrm>
          <a:off x="1079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66675</xdr:rowOff>
    </xdr:from>
    <xdr:to>
      <xdr:col>10</xdr:col>
      <xdr:colOff>114300</xdr:colOff>
      <xdr:row>62</xdr:row>
      <xdr:rowOff>112395</xdr:rowOff>
    </xdr:to>
    <xdr:cxnSp macro="">
      <xdr:nvCxnSpPr>
        <xdr:cNvPr id="200" name="直線コネクタ 199"/>
        <xdr:cNvCxnSpPr/>
      </xdr:nvCxnSpPr>
      <xdr:spPr>
        <a:xfrm>
          <a:off x="1130300" y="10696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70502</xdr:rowOff>
    </xdr:from>
    <xdr:ext cx="405111" cy="259045"/>
    <xdr:sp macro="" textlink="">
      <xdr:nvSpPr>
        <xdr:cNvPr id="205" name="n_1mainValue【体育館・プール】&#10;有形固定資産減価償却率"/>
        <xdr:cNvSpPr txBox="1"/>
      </xdr:nvSpPr>
      <xdr:spPr>
        <a:xfrm>
          <a:off x="3582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26687</xdr:rowOff>
    </xdr:from>
    <xdr:ext cx="405111" cy="259045"/>
    <xdr:sp macro="" textlink="">
      <xdr:nvSpPr>
        <xdr:cNvPr id="206" name="n_2mainValue【体育館・プール】&#10;有形固定資産減価償却率"/>
        <xdr:cNvSpPr txBox="1"/>
      </xdr:nvSpPr>
      <xdr:spPr>
        <a:xfrm>
          <a:off x="2705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154322</xdr:rowOff>
    </xdr:from>
    <xdr:ext cx="405111" cy="259045"/>
    <xdr:sp macro="" textlink="">
      <xdr:nvSpPr>
        <xdr:cNvPr id="207" name="n_3mainValue【体育館・プール】&#10;有形固定資産減価償却率"/>
        <xdr:cNvSpPr txBox="1"/>
      </xdr:nvSpPr>
      <xdr:spPr>
        <a:xfrm>
          <a:off x="1816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108602</xdr:rowOff>
    </xdr:from>
    <xdr:ext cx="405111" cy="259045"/>
    <xdr:sp macro="" textlink="">
      <xdr:nvSpPr>
        <xdr:cNvPr id="208" name="n_4mainValue【体育館・プール】&#10;有形固定資産減価償却率"/>
        <xdr:cNvSpPr txBox="1"/>
      </xdr:nvSpPr>
      <xdr:spPr>
        <a:xfrm>
          <a:off x="927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48" name="楕円 247"/>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35577</xdr:rowOff>
    </xdr:from>
    <xdr:ext cx="469744" cy="259045"/>
    <xdr:sp macro="" textlink="">
      <xdr:nvSpPr>
        <xdr:cNvPr id="249" name="【体育館・プール】&#10;一人当たり面積該当値テキスト"/>
        <xdr:cNvSpPr txBox="1"/>
      </xdr:nvSpPr>
      <xdr:spPr>
        <a:xfrm>
          <a:off x="10515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50" name="楕円 249"/>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3810</xdr:rowOff>
    </xdr:to>
    <xdr:cxnSp macro="">
      <xdr:nvCxnSpPr>
        <xdr:cNvPr id="251" name="直線コネクタ 250"/>
        <xdr:cNvCxnSpPr/>
      </xdr:nvCxnSpPr>
      <xdr:spPr>
        <a:xfrm flipV="1">
          <a:off x="9639300" y="1080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52" name="楕円 251"/>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7620</xdr:rowOff>
    </xdr:to>
    <xdr:cxnSp macro="">
      <xdr:nvCxnSpPr>
        <xdr:cNvPr id="253" name="直線コネクタ 252"/>
        <xdr:cNvCxnSpPr/>
      </xdr:nvCxnSpPr>
      <xdr:spPr>
        <a:xfrm flipV="1">
          <a:off x="8750300" y="1080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128270</xdr:rowOff>
    </xdr:from>
    <xdr:to>
      <xdr:col>41</xdr:col>
      <xdr:colOff>101600</xdr:colOff>
      <xdr:row>63</xdr:row>
      <xdr:rowOff>58420</xdr:rowOff>
    </xdr:to>
    <xdr:sp macro="" textlink="">
      <xdr:nvSpPr>
        <xdr:cNvPr id="254" name="楕円 253"/>
        <xdr:cNvSpPr/>
      </xdr:nvSpPr>
      <xdr:spPr>
        <a:xfrm>
          <a:off x="781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7620</xdr:rowOff>
    </xdr:to>
    <xdr:cxnSp macro="">
      <xdr:nvCxnSpPr>
        <xdr:cNvPr id="255" name="直線コネクタ 254"/>
        <xdr:cNvCxnSpPr/>
      </xdr:nvCxnSpPr>
      <xdr:spPr>
        <a:xfrm>
          <a:off x="7861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6" name="楕円 255"/>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xdr:rowOff>
    </xdr:from>
    <xdr:to>
      <xdr:col>41</xdr:col>
      <xdr:colOff>50800</xdr:colOff>
      <xdr:row>63</xdr:row>
      <xdr:rowOff>11430</xdr:rowOff>
    </xdr:to>
    <xdr:cxnSp macro="">
      <xdr:nvCxnSpPr>
        <xdr:cNvPr id="257" name="直線コネクタ 256"/>
        <xdr:cNvCxnSpPr/>
      </xdr:nvCxnSpPr>
      <xdr:spPr>
        <a:xfrm flipV="1">
          <a:off x="6972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62" name="n_1mainValue【体育館・プール】&#10;一人当たり面積"/>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63" name="n_2mainValue【体育館・プール】&#10;一人当たり面積"/>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49547</xdr:rowOff>
    </xdr:from>
    <xdr:ext cx="469744" cy="259045"/>
    <xdr:sp macro="" textlink="">
      <xdr:nvSpPr>
        <xdr:cNvPr id="264" name="n_3mainValue【体育館・プール】&#10;一人当たり面積"/>
        <xdr:cNvSpPr txBox="1"/>
      </xdr:nvSpPr>
      <xdr:spPr>
        <a:xfrm>
          <a:off x="7626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5" name="n_4main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06" name="直線コネクタ 305"/>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07"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8" name="直線コネクタ 307"/>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10" name="直線コネクタ 30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11"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12" name="フローチャート: 判断 311"/>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13" name="フローチャート: 判断 312"/>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14" name="フローチャート: 判断 313"/>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5" name="フローチャート: 判断 314"/>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16" name="フローチャート: 判断 315"/>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22" name="楕円 321"/>
        <xdr:cNvSpPr/>
      </xdr:nvSpPr>
      <xdr:spPr>
        <a:xfrm>
          <a:off x="4584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76216</xdr:rowOff>
    </xdr:from>
    <xdr:ext cx="405111" cy="259045"/>
    <xdr:sp macro="" textlink="">
      <xdr:nvSpPr>
        <xdr:cNvPr id="323" name="【市民会館】&#10;有形固定資産減価償却率該当値テキスト"/>
        <xdr:cNvSpPr txBox="1"/>
      </xdr:nvSpPr>
      <xdr:spPr>
        <a:xfrm>
          <a:off x="4673600"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55880</xdr:rowOff>
    </xdr:from>
    <xdr:to>
      <xdr:col>20</xdr:col>
      <xdr:colOff>38100</xdr:colOff>
      <xdr:row>103</xdr:row>
      <xdr:rowOff>157480</xdr:rowOff>
    </xdr:to>
    <xdr:sp macro="" textlink="">
      <xdr:nvSpPr>
        <xdr:cNvPr id="324" name="楕円 323"/>
        <xdr:cNvSpPr/>
      </xdr:nvSpPr>
      <xdr:spPr>
        <a:xfrm>
          <a:off x="3746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106680</xdr:rowOff>
    </xdr:from>
    <xdr:to>
      <xdr:col>24</xdr:col>
      <xdr:colOff>63500</xdr:colOff>
      <xdr:row>103</xdr:row>
      <xdr:rowOff>148589</xdr:rowOff>
    </xdr:to>
    <xdr:cxnSp macro="">
      <xdr:nvCxnSpPr>
        <xdr:cNvPr id="325" name="直線コネクタ 324"/>
        <xdr:cNvCxnSpPr/>
      </xdr:nvCxnSpPr>
      <xdr:spPr>
        <a:xfrm>
          <a:off x="3797300" y="177660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326" name="楕円 325"/>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106680</xdr:rowOff>
    </xdr:to>
    <xdr:cxnSp macro="">
      <xdr:nvCxnSpPr>
        <xdr:cNvPr id="327" name="直線コネクタ 326"/>
        <xdr:cNvCxnSpPr/>
      </xdr:nvCxnSpPr>
      <xdr:spPr>
        <a:xfrm>
          <a:off x="2908300" y="17724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143511</xdr:rowOff>
    </xdr:from>
    <xdr:to>
      <xdr:col>10</xdr:col>
      <xdr:colOff>165100</xdr:colOff>
      <xdr:row>103</xdr:row>
      <xdr:rowOff>73661</xdr:rowOff>
    </xdr:to>
    <xdr:sp macro="" textlink="">
      <xdr:nvSpPr>
        <xdr:cNvPr id="328" name="楕円 327"/>
        <xdr:cNvSpPr/>
      </xdr:nvSpPr>
      <xdr:spPr>
        <a:xfrm>
          <a:off x="1968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22861</xdr:rowOff>
    </xdr:from>
    <xdr:to>
      <xdr:col>15</xdr:col>
      <xdr:colOff>50800</xdr:colOff>
      <xdr:row>103</xdr:row>
      <xdr:rowOff>64770</xdr:rowOff>
    </xdr:to>
    <xdr:cxnSp macro="">
      <xdr:nvCxnSpPr>
        <xdr:cNvPr id="329" name="直線コネクタ 328"/>
        <xdr:cNvCxnSpPr/>
      </xdr:nvCxnSpPr>
      <xdr:spPr>
        <a:xfrm>
          <a:off x="2019300" y="17682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101600</xdr:rowOff>
    </xdr:from>
    <xdr:to>
      <xdr:col>6</xdr:col>
      <xdr:colOff>38100</xdr:colOff>
      <xdr:row>103</xdr:row>
      <xdr:rowOff>31750</xdr:rowOff>
    </xdr:to>
    <xdr:sp macro="" textlink="">
      <xdr:nvSpPr>
        <xdr:cNvPr id="330" name="楕円 329"/>
        <xdr:cNvSpPr/>
      </xdr:nvSpPr>
      <xdr:spPr>
        <a:xfrm>
          <a:off x="107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152400</xdr:rowOff>
    </xdr:from>
    <xdr:to>
      <xdr:col>10</xdr:col>
      <xdr:colOff>114300</xdr:colOff>
      <xdr:row>103</xdr:row>
      <xdr:rowOff>22861</xdr:rowOff>
    </xdr:to>
    <xdr:cxnSp macro="">
      <xdr:nvCxnSpPr>
        <xdr:cNvPr id="331" name="直線コネクタ 330"/>
        <xdr:cNvCxnSpPr/>
      </xdr:nvCxnSpPr>
      <xdr:spPr>
        <a:xfrm>
          <a:off x="1130300" y="17640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332" name="n_1aveValue【市民会館】&#10;有形固定資産減価償却率"/>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333" name="n_2aveValue【市民会館】&#10;有形固定資産減価償却率"/>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34"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335"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2557</xdr:rowOff>
    </xdr:from>
    <xdr:ext cx="405111" cy="259045"/>
    <xdr:sp macro="" textlink="">
      <xdr:nvSpPr>
        <xdr:cNvPr id="336" name="n_1mainValue【市民会館】&#10;有形固定資産減価償却率"/>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337" name="n_2mainValue【市民会館】&#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90188</xdr:rowOff>
    </xdr:from>
    <xdr:ext cx="405111" cy="259045"/>
    <xdr:sp macro="" textlink="">
      <xdr:nvSpPr>
        <xdr:cNvPr id="338" name="n_3mainValue【市民会館】&#10;有形固定資産減価償却率"/>
        <xdr:cNvSpPr txBox="1"/>
      </xdr:nvSpPr>
      <xdr:spPr>
        <a:xfrm>
          <a:off x="1816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48277</xdr:rowOff>
    </xdr:from>
    <xdr:ext cx="405111" cy="259045"/>
    <xdr:sp macro="" textlink="">
      <xdr:nvSpPr>
        <xdr:cNvPr id="339" name="n_4mainValue【市民会館】&#10;有形固定資産減価償却率"/>
        <xdr:cNvSpPr txBox="1"/>
      </xdr:nvSpPr>
      <xdr:spPr>
        <a:xfrm>
          <a:off x="927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361" name="直線コネクタ 360"/>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364"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365" name="直線コネクタ 364"/>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366"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67" name="フローチャート: 判断 366"/>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8" name="フローチャート: 判断 367"/>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9" name="フローチャート: 判断 368"/>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370" name="フローチャート: 判断 369"/>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1" name="フローチャート: 判断 3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11685</xdr:rowOff>
    </xdr:from>
    <xdr:to>
      <xdr:col>55</xdr:col>
      <xdr:colOff>50800</xdr:colOff>
      <xdr:row>102</xdr:row>
      <xdr:rowOff>113285</xdr:rowOff>
    </xdr:to>
    <xdr:sp macro="" textlink="">
      <xdr:nvSpPr>
        <xdr:cNvPr id="377" name="楕円 376"/>
        <xdr:cNvSpPr/>
      </xdr:nvSpPr>
      <xdr:spPr>
        <a:xfrm>
          <a:off x="104267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34562</xdr:rowOff>
    </xdr:from>
    <xdr:ext cx="469744" cy="259045"/>
    <xdr:sp macro="" textlink="">
      <xdr:nvSpPr>
        <xdr:cNvPr id="378" name="【市民会館】&#10;一人当たり面積該当値テキスト"/>
        <xdr:cNvSpPr txBox="1"/>
      </xdr:nvSpPr>
      <xdr:spPr>
        <a:xfrm>
          <a:off x="10515600" y="173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25400</xdr:rowOff>
    </xdr:from>
    <xdr:to>
      <xdr:col>50</xdr:col>
      <xdr:colOff>165100</xdr:colOff>
      <xdr:row>102</xdr:row>
      <xdr:rowOff>127000</xdr:rowOff>
    </xdr:to>
    <xdr:sp macro="" textlink="">
      <xdr:nvSpPr>
        <xdr:cNvPr id="379" name="楕円 378"/>
        <xdr:cNvSpPr/>
      </xdr:nvSpPr>
      <xdr:spPr>
        <a:xfrm>
          <a:off x="9588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62485</xdr:rowOff>
    </xdr:from>
    <xdr:to>
      <xdr:col>55</xdr:col>
      <xdr:colOff>0</xdr:colOff>
      <xdr:row>102</xdr:row>
      <xdr:rowOff>76200</xdr:rowOff>
    </xdr:to>
    <xdr:cxnSp macro="">
      <xdr:nvCxnSpPr>
        <xdr:cNvPr id="380" name="直線コネクタ 379"/>
        <xdr:cNvCxnSpPr/>
      </xdr:nvCxnSpPr>
      <xdr:spPr>
        <a:xfrm flipV="1">
          <a:off x="9639300" y="175503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39115</xdr:rowOff>
    </xdr:from>
    <xdr:to>
      <xdr:col>46</xdr:col>
      <xdr:colOff>38100</xdr:colOff>
      <xdr:row>102</xdr:row>
      <xdr:rowOff>140715</xdr:rowOff>
    </xdr:to>
    <xdr:sp macro="" textlink="">
      <xdr:nvSpPr>
        <xdr:cNvPr id="381" name="楕円 380"/>
        <xdr:cNvSpPr/>
      </xdr:nvSpPr>
      <xdr:spPr>
        <a:xfrm>
          <a:off x="8699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76200</xdr:rowOff>
    </xdr:from>
    <xdr:to>
      <xdr:col>50</xdr:col>
      <xdr:colOff>114300</xdr:colOff>
      <xdr:row>102</xdr:row>
      <xdr:rowOff>89915</xdr:rowOff>
    </xdr:to>
    <xdr:cxnSp macro="">
      <xdr:nvCxnSpPr>
        <xdr:cNvPr id="382" name="直線コネクタ 381"/>
        <xdr:cNvCxnSpPr/>
      </xdr:nvCxnSpPr>
      <xdr:spPr>
        <a:xfrm flipV="1">
          <a:off x="8750300" y="17564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52832</xdr:rowOff>
    </xdr:from>
    <xdr:to>
      <xdr:col>41</xdr:col>
      <xdr:colOff>101600</xdr:colOff>
      <xdr:row>102</xdr:row>
      <xdr:rowOff>154432</xdr:rowOff>
    </xdr:to>
    <xdr:sp macro="" textlink="">
      <xdr:nvSpPr>
        <xdr:cNvPr id="383" name="楕円 382"/>
        <xdr:cNvSpPr/>
      </xdr:nvSpPr>
      <xdr:spPr>
        <a:xfrm>
          <a:off x="7810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89915</xdr:rowOff>
    </xdr:from>
    <xdr:to>
      <xdr:col>45</xdr:col>
      <xdr:colOff>177800</xdr:colOff>
      <xdr:row>102</xdr:row>
      <xdr:rowOff>103632</xdr:rowOff>
    </xdr:to>
    <xdr:cxnSp macro="">
      <xdr:nvCxnSpPr>
        <xdr:cNvPr id="384" name="直線コネクタ 383"/>
        <xdr:cNvCxnSpPr/>
      </xdr:nvCxnSpPr>
      <xdr:spPr>
        <a:xfrm flipV="1">
          <a:off x="7861300" y="17577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61976</xdr:rowOff>
    </xdr:from>
    <xdr:to>
      <xdr:col>36</xdr:col>
      <xdr:colOff>165100</xdr:colOff>
      <xdr:row>102</xdr:row>
      <xdr:rowOff>163576</xdr:rowOff>
    </xdr:to>
    <xdr:sp macro="" textlink="">
      <xdr:nvSpPr>
        <xdr:cNvPr id="385" name="楕円 384"/>
        <xdr:cNvSpPr/>
      </xdr:nvSpPr>
      <xdr:spPr>
        <a:xfrm>
          <a:off x="6921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103632</xdr:rowOff>
    </xdr:from>
    <xdr:to>
      <xdr:col>41</xdr:col>
      <xdr:colOff>50800</xdr:colOff>
      <xdr:row>102</xdr:row>
      <xdr:rowOff>112776</xdr:rowOff>
    </xdr:to>
    <xdr:cxnSp macro="">
      <xdr:nvCxnSpPr>
        <xdr:cNvPr id="386" name="直線コネクタ 385"/>
        <xdr:cNvCxnSpPr/>
      </xdr:nvCxnSpPr>
      <xdr:spPr>
        <a:xfrm flipV="1">
          <a:off x="6972300" y="17591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7"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8"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389" name="n_3ave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143527</xdr:rowOff>
    </xdr:from>
    <xdr:ext cx="469744" cy="259045"/>
    <xdr:sp macro="" textlink="">
      <xdr:nvSpPr>
        <xdr:cNvPr id="391" name="n_1mainValue【市民会館】&#10;一人当たり面積"/>
        <xdr:cNvSpPr txBox="1"/>
      </xdr:nvSpPr>
      <xdr:spPr>
        <a:xfrm>
          <a:off x="9391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157242</xdr:rowOff>
    </xdr:from>
    <xdr:ext cx="469744" cy="259045"/>
    <xdr:sp macro="" textlink="">
      <xdr:nvSpPr>
        <xdr:cNvPr id="392" name="n_2mainValue【市民会館】&#10;一人当たり面積"/>
        <xdr:cNvSpPr txBox="1"/>
      </xdr:nvSpPr>
      <xdr:spPr>
        <a:xfrm>
          <a:off x="85154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170959</xdr:rowOff>
    </xdr:from>
    <xdr:ext cx="469744" cy="259045"/>
    <xdr:sp macro="" textlink="">
      <xdr:nvSpPr>
        <xdr:cNvPr id="393" name="n_3mainValue【市民会館】&#10;一人当たり面積"/>
        <xdr:cNvSpPr txBox="1"/>
      </xdr:nvSpPr>
      <xdr:spPr>
        <a:xfrm>
          <a:off x="76264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8653</xdr:rowOff>
    </xdr:from>
    <xdr:ext cx="469744" cy="259045"/>
    <xdr:sp macro="" textlink="">
      <xdr:nvSpPr>
        <xdr:cNvPr id="394" name="n_4mainValue【市民会館】&#10;一人当たり面積"/>
        <xdr:cNvSpPr txBox="1"/>
      </xdr:nvSpPr>
      <xdr:spPr>
        <a:xfrm>
          <a:off x="6737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0" name="直線コネクタ 419"/>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1"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2" name="直線コネクタ 421"/>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3"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4" name="直線コネクタ 423"/>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425" name="【一般廃棄物処理施設】&#10;有形固定資産減価償却率平均値テキスト"/>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6" name="フローチャート: 判断 425"/>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27" name="フローチャート: 判断 426"/>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8" name="フローチャート: 判断 427"/>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29" name="フローチャート: 判断 428"/>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0" name="フローチャート: 判断 429"/>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95613</xdr:rowOff>
    </xdr:from>
    <xdr:to>
      <xdr:col>85</xdr:col>
      <xdr:colOff>177800</xdr:colOff>
      <xdr:row>39</xdr:row>
      <xdr:rowOff>25763</xdr:rowOff>
    </xdr:to>
    <xdr:sp macro="" textlink="">
      <xdr:nvSpPr>
        <xdr:cNvPr id="436" name="楕円 435"/>
        <xdr:cNvSpPr/>
      </xdr:nvSpPr>
      <xdr:spPr>
        <a:xfrm>
          <a:off x="16268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118490</xdr:rowOff>
    </xdr:from>
    <xdr:ext cx="405111" cy="259045"/>
    <xdr:sp macro="" textlink="">
      <xdr:nvSpPr>
        <xdr:cNvPr id="437" name="【一般廃棄物処理施設】&#10;有形固定資産減価償却率該当値テキスト"/>
        <xdr:cNvSpPr txBox="1"/>
      </xdr:nvSpPr>
      <xdr:spPr>
        <a:xfrm>
          <a:off x="16357600"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62956</xdr:rowOff>
    </xdr:from>
    <xdr:to>
      <xdr:col>81</xdr:col>
      <xdr:colOff>101600</xdr:colOff>
      <xdr:row>38</xdr:row>
      <xdr:rowOff>164556</xdr:rowOff>
    </xdr:to>
    <xdr:sp macro="" textlink="">
      <xdr:nvSpPr>
        <xdr:cNvPr id="438" name="楕円 437"/>
        <xdr:cNvSpPr/>
      </xdr:nvSpPr>
      <xdr:spPr>
        <a:xfrm>
          <a:off x="15430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113756</xdr:rowOff>
    </xdr:from>
    <xdr:to>
      <xdr:col>85</xdr:col>
      <xdr:colOff>127000</xdr:colOff>
      <xdr:row>38</xdr:row>
      <xdr:rowOff>146413</xdr:rowOff>
    </xdr:to>
    <xdr:cxnSp macro="">
      <xdr:nvCxnSpPr>
        <xdr:cNvPr id="439" name="直線コネクタ 438"/>
        <xdr:cNvCxnSpPr/>
      </xdr:nvCxnSpPr>
      <xdr:spPr>
        <a:xfrm>
          <a:off x="15481300" y="66288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40" name="楕円 439"/>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113756</xdr:rowOff>
    </xdr:to>
    <xdr:cxnSp macro="">
      <xdr:nvCxnSpPr>
        <xdr:cNvPr id="441" name="直線コネクタ 440"/>
        <xdr:cNvCxnSpPr/>
      </xdr:nvCxnSpPr>
      <xdr:spPr>
        <a:xfrm>
          <a:off x="14592300" y="65913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42" name="楕円 441"/>
        <xdr:cNvSpPr/>
      </xdr:nvSpPr>
      <xdr:spPr>
        <a:xfrm>
          <a:off x="13652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37012</xdr:rowOff>
    </xdr:from>
    <xdr:to>
      <xdr:col>76</xdr:col>
      <xdr:colOff>114300</xdr:colOff>
      <xdr:row>38</xdr:row>
      <xdr:rowOff>76200</xdr:rowOff>
    </xdr:to>
    <xdr:cxnSp macro="">
      <xdr:nvCxnSpPr>
        <xdr:cNvPr id="443" name="直線コネクタ 442"/>
        <xdr:cNvCxnSpPr/>
      </xdr:nvCxnSpPr>
      <xdr:spPr>
        <a:xfrm>
          <a:off x="13703300" y="65521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120106</xdr:rowOff>
    </xdr:from>
    <xdr:to>
      <xdr:col>67</xdr:col>
      <xdr:colOff>101600</xdr:colOff>
      <xdr:row>38</xdr:row>
      <xdr:rowOff>50256</xdr:rowOff>
    </xdr:to>
    <xdr:sp macro="" textlink="">
      <xdr:nvSpPr>
        <xdr:cNvPr id="444" name="楕円 443"/>
        <xdr:cNvSpPr/>
      </xdr:nvSpPr>
      <xdr:spPr>
        <a:xfrm>
          <a:off x="12763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170906</xdr:rowOff>
    </xdr:from>
    <xdr:to>
      <xdr:col>71</xdr:col>
      <xdr:colOff>177800</xdr:colOff>
      <xdr:row>38</xdr:row>
      <xdr:rowOff>37012</xdr:rowOff>
    </xdr:to>
    <xdr:cxnSp macro="">
      <xdr:nvCxnSpPr>
        <xdr:cNvPr id="445" name="直線コネクタ 444"/>
        <xdr:cNvCxnSpPr/>
      </xdr:nvCxnSpPr>
      <xdr:spPr>
        <a:xfrm>
          <a:off x="12814300" y="65145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446" name="n_1aveValue【一般廃棄物処理施設】&#10;有形固定資産減価償却率"/>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47"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48" name="n_3aveValue【一般廃棄物処理施設】&#10;有形固定資産減価償却率"/>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449" name="n_4aveValue【一般廃棄物処理施設】&#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9633</xdr:rowOff>
    </xdr:from>
    <xdr:ext cx="405111" cy="259045"/>
    <xdr:sp macro="" textlink="">
      <xdr:nvSpPr>
        <xdr:cNvPr id="450" name="n_1mainValue【一般廃棄物処理施設】&#10;有形固定資産減価償却率"/>
        <xdr:cNvSpPr txBox="1"/>
      </xdr:nvSpPr>
      <xdr:spPr>
        <a:xfrm>
          <a:off x="152660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451" name="n_2main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52" name="n_3main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66783</xdr:rowOff>
    </xdr:from>
    <xdr:ext cx="405111" cy="259045"/>
    <xdr:sp macro="" textlink="">
      <xdr:nvSpPr>
        <xdr:cNvPr id="453" name="n_4mainValue【一般廃棄物処理施設】&#10;有形固定資産減価償却率"/>
        <xdr:cNvSpPr txBox="1"/>
      </xdr:nvSpPr>
      <xdr:spPr>
        <a:xfrm>
          <a:off x="12611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5" name="直線コネクタ 474"/>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76"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77" name="直線コネクタ 476"/>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78"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79" name="直線コネクタ 478"/>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480"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1" name="フローチャート: 判断 480"/>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2" name="フローチャート: 判断 481"/>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3" name="フローチャート: 判断 482"/>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4" name="フローチャート: 判断 483"/>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5" name="フローチャート: 判断 484"/>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63247</xdr:rowOff>
    </xdr:from>
    <xdr:to>
      <xdr:col>116</xdr:col>
      <xdr:colOff>114300</xdr:colOff>
      <xdr:row>40</xdr:row>
      <xdr:rowOff>164847</xdr:rowOff>
    </xdr:to>
    <xdr:sp macro="" textlink="">
      <xdr:nvSpPr>
        <xdr:cNvPr id="491" name="楕円 490"/>
        <xdr:cNvSpPr/>
      </xdr:nvSpPr>
      <xdr:spPr>
        <a:xfrm>
          <a:off x="22110700" y="6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41674</xdr:rowOff>
    </xdr:from>
    <xdr:ext cx="534377" cy="259045"/>
    <xdr:sp macro="" textlink="">
      <xdr:nvSpPr>
        <xdr:cNvPr id="492" name="【一般廃棄物処理施設】&#10;一人当たり有形固定資産（償却資産）額該当値テキスト"/>
        <xdr:cNvSpPr txBox="1"/>
      </xdr:nvSpPr>
      <xdr:spPr>
        <a:xfrm>
          <a:off x="22199600" y="68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66150</xdr:rowOff>
    </xdr:from>
    <xdr:to>
      <xdr:col>112</xdr:col>
      <xdr:colOff>38100</xdr:colOff>
      <xdr:row>40</xdr:row>
      <xdr:rowOff>167750</xdr:rowOff>
    </xdr:to>
    <xdr:sp macro="" textlink="">
      <xdr:nvSpPr>
        <xdr:cNvPr id="493" name="楕円 492"/>
        <xdr:cNvSpPr/>
      </xdr:nvSpPr>
      <xdr:spPr>
        <a:xfrm>
          <a:off x="21272500" y="69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114047</xdr:rowOff>
    </xdr:from>
    <xdr:to>
      <xdr:col>116</xdr:col>
      <xdr:colOff>63500</xdr:colOff>
      <xdr:row>40</xdr:row>
      <xdr:rowOff>116950</xdr:rowOff>
    </xdr:to>
    <xdr:cxnSp macro="">
      <xdr:nvCxnSpPr>
        <xdr:cNvPr id="494" name="直線コネクタ 493"/>
        <xdr:cNvCxnSpPr/>
      </xdr:nvCxnSpPr>
      <xdr:spPr>
        <a:xfrm flipV="1">
          <a:off x="21323300" y="6972047"/>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68569</xdr:rowOff>
    </xdr:from>
    <xdr:to>
      <xdr:col>107</xdr:col>
      <xdr:colOff>101600</xdr:colOff>
      <xdr:row>40</xdr:row>
      <xdr:rowOff>170169</xdr:rowOff>
    </xdr:to>
    <xdr:sp macro="" textlink="">
      <xdr:nvSpPr>
        <xdr:cNvPr id="495" name="楕円 494"/>
        <xdr:cNvSpPr/>
      </xdr:nvSpPr>
      <xdr:spPr>
        <a:xfrm>
          <a:off x="20383500" y="69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116950</xdr:rowOff>
    </xdr:from>
    <xdr:to>
      <xdr:col>111</xdr:col>
      <xdr:colOff>177800</xdr:colOff>
      <xdr:row>40</xdr:row>
      <xdr:rowOff>119369</xdr:rowOff>
    </xdr:to>
    <xdr:cxnSp macro="">
      <xdr:nvCxnSpPr>
        <xdr:cNvPr id="496" name="直線コネクタ 495"/>
        <xdr:cNvCxnSpPr/>
      </xdr:nvCxnSpPr>
      <xdr:spPr>
        <a:xfrm flipV="1">
          <a:off x="20434300" y="6974950"/>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70910</xdr:rowOff>
    </xdr:from>
    <xdr:to>
      <xdr:col>102</xdr:col>
      <xdr:colOff>165100</xdr:colOff>
      <xdr:row>41</xdr:row>
      <xdr:rowOff>1060</xdr:rowOff>
    </xdr:to>
    <xdr:sp macro="" textlink="">
      <xdr:nvSpPr>
        <xdr:cNvPr id="497" name="楕円 496"/>
        <xdr:cNvSpPr/>
      </xdr:nvSpPr>
      <xdr:spPr>
        <a:xfrm>
          <a:off x="19494500" y="69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119369</xdr:rowOff>
    </xdr:from>
    <xdr:to>
      <xdr:col>107</xdr:col>
      <xdr:colOff>50800</xdr:colOff>
      <xdr:row>40</xdr:row>
      <xdr:rowOff>121710</xdr:rowOff>
    </xdr:to>
    <xdr:cxnSp macro="">
      <xdr:nvCxnSpPr>
        <xdr:cNvPr id="498" name="直線コネクタ 497"/>
        <xdr:cNvCxnSpPr/>
      </xdr:nvCxnSpPr>
      <xdr:spPr>
        <a:xfrm flipV="1">
          <a:off x="19545300" y="6977369"/>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73140</xdr:rowOff>
    </xdr:from>
    <xdr:to>
      <xdr:col>98</xdr:col>
      <xdr:colOff>38100</xdr:colOff>
      <xdr:row>41</xdr:row>
      <xdr:rowOff>3290</xdr:rowOff>
    </xdr:to>
    <xdr:sp macro="" textlink="">
      <xdr:nvSpPr>
        <xdr:cNvPr id="499" name="楕円 498"/>
        <xdr:cNvSpPr/>
      </xdr:nvSpPr>
      <xdr:spPr>
        <a:xfrm>
          <a:off x="18605500" y="6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121710</xdr:rowOff>
    </xdr:from>
    <xdr:to>
      <xdr:col>102</xdr:col>
      <xdr:colOff>114300</xdr:colOff>
      <xdr:row>40</xdr:row>
      <xdr:rowOff>123940</xdr:rowOff>
    </xdr:to>
    <xdr:cxnSp macro="">
      <xdr:nvCxnSpPr>
        <xdr:cNvPr id="500" name="直線コネクタ 499"/>
        <xdr:cNvCxnSpPr/>
      </xdr:nvCxnSpPr>
      <xdr:spPr>
        <a:xfrm flipV="1">
          <a:off x="18656300" y="6979710"/>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01"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02"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03"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04"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158877</xdr:rowOff>
    </xdr:from>
    <xdr:ext cx="534377" cy="259045"/>
    <xdr:sp macro="" textlink="">
      <xdr:nvSpPr>
        <xdr:cNvPr id="505" name="n_1mainValue【一般廃棄物処理施設】&#10;一人当たり有形固定資産（償却資産）額"/>
        <xdr:cNvSpPr txBox="1"/>
      </xdr:nvSpPr>
      <xdr:spPr>
        <a:xfrm>
          <a:off x="21043411" y="701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161296</xdr:rowOff>
    </xdr:from>
    <xdr:ext cx="534377" cy="259045"/>
    <xdr:sp macro="" textlink="">
      <xdr:nvSpPr>
        <xdr:cNvPr id="506" name="n_2mainValue【一般廃棄物処理施設】&#10;一人当たり有形固定資産（償却資産）額"/>
        <xdr:cNvSpPr txBox="1"/>
      </xdr:nvSpPr>
      <xdr:spPr>
        <a:xfrm>
          <a:off x="20167111" y="70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163637</xdr:rowOff>
    </xdr:from>
    <xdr:ext cx="534377" cy="259045"/>
    <xdr:sp macro="" textlink="">
      <xdr:nvSpPr>
        <xdr:cNvPr id="507" name="n_3mainValue【一般廃棄物処理施設】&#10;一人当たり有形固定資産（償却資産）額"/>
        <xdr:cNvSpPr txBox="1"/>
      </xdr:nvSpPr>
      <xdr:spPr>
        <a:xfrm>
          <a:off x="19278111" y="70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165867</xdr:rowOff>
    </xdr:from>
    <xdr:ext cx="534377" cy="259045"/>
    <xdr:sp macro="" textlink="">
      <xdr:nvSpPr>
        <xdr:cNvPr id="508" name="n_4mainValue【一般廃棄物処理施設】&#10;一人当たり有形固定資産（償却資産）額"/>
        <xdr:cNvSpPr txBox="1"/>
      </xdr:nvSpPr>
      <xdr:spPr>
        <a:xfrm>
          <a:off x="18389111" y="70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2" name="直線コネクタ 531"/>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3"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4" name="直線コネクタ 533"/>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5"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6" name="直線コネクタ 53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537"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38" name="フローチャート: 判断 537"/>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39" name="フローチャート: 判断 538"/>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40" name="フローチャート: 判断 539"/>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1" name="フローチャート: 判断 540"/>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2" name="フローチャート: 判断 541"/>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53975</xdr:rowOff>
    </xdr:from>
    <xdr:to>
      <xdr:col>85</xdr:col>
      <xdr:colOff>177800</xdr:colOff>
      <xdr:row>63</xdr:row>
      <xdr:rowOff>155575</xdr:rowOff>
    </xdr:to>
    <xdr:sp macro="" textlink="">
      <xdr:nvSpPr>
        <xdr:cNvPr id="548" name="楕円 547"/>
        <xdr:cNvSpPr/>
      </xdr:nvSpPr>
      <xdr:spPr>
        <a:xfrm>
          <a:off x="16268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32402</xdr:rowOff>
    </xdr:from>
    <xdr:ext cx="405111" cy="259045"/>
    <xdr:sp macro="" textlink="">
      <xdr:nvSpPr>
        <xdr:cNvPr id="549" name="【保健センター・保健所】&#10;有形固定資産減価償却率該当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17780</xdr:rowOff>
    </xdr:from>
    <xdr:to>
      <xdr:col>81</xdr:col>
      <xdr:colOff>101600</xdr:colOff>
      <xdr:row>63</xdr:row>
      <xdr:rowOff>119380</xdr:rowOff>
    </xdr:to>
    <xdr:sp macro="" textlink="">
      <xdr:nvSpPr>
        <xdr:cNvPr id="550" name="楕円 549"/>
        <xdr:cNvSpPr/>
      </xdr:nvSpPr>
      <xdr:spPr>
        <a:xfrm>
          <a:off x="1543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68580</xdr:rowOff>
    </xdr:from>
    <xdr:to>
      <xdr:col>85</xdr:col>
      <xdr:colOff>127000</xdr:colOff>
      <xdr:row>63</xdr:row>
      <xdr:rowOff>104775</xdr:rowOff>
    </xdr:to>
    <xdr:cxnSp macro="">
      <xdr:nvCxnSpPr>
        <xdr:cNvPr id="551" name="直線コネクタ 550"/>
        <xdr:cNvCxnSpPr/>
      </xdr:nvCxnSpPr>
      <xdr:spPr>
        <a:xfrm>
          <a:off x="15481300" y="108699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151130</xdr:rowOff>
    </xdr:from>
    <xdr:to>
      <xdr:col>76</xdr:col>
      <xdr:colOff>165100</xdr:colOff>
      <xdr:row>63</xdr:row>
      <xdr:rowOff>81280</xdr:rowOff>
    </xdr:to>
    <xdr:sp macro="" textlink="">
      <xdr:nvSpPr>
        <xdr:cNvPr id="552" name="楕円 551"/>
        <xdr:cNvSpPr/>
      </xdr:nvSpPr>
      <xdr:spPr>
        <a:xfrm>
          <a:off x="1454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30480</xdr:rowOff>
    </xdr:from>
    <xdr:to>
      <xdr:col>81</xdr:col>
      <xdr:colOff>50800</xdr:colOff>
      <xdr:row>63</xdr:row>
      <xdr:rowOff>68580</xdr:rowOff>
    </xdr:to>
    <xdr:cxnSp macro="">
      <xdr:nvCxnSpPr>
        <xdr:cNvPr id="553" name="直線コネクタ 552"/>
        <xdr:cNvCxnSpPr/>
      </xdr:nvCxnSpPr>
      <xdr:spPr>
        <a:xfrm>
          <a:off x="14592300" y="10831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113030</xdr:rowOff>
    </xdr:from>
    <xdr:to>
      <xdr:col>72</xdr:col>
      <xdr:colOff>38100</xdr:colOff>
      <xdr:row>63</xdr:row>
      <xdr:rowOff>43180</xdr:rowOff>
    </xdr:to>
    <xdr:sp macro="" textlink="">
      <xdr:nvSpPr>
        <xdr:cNvPr id="554" name="楕円 553"/>
        <xdr:cNvSpPr/>
      </xdr:nvSpPr>
      <xdr:spPr>
        <a:xfrm>
          <a:off x="1365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163830</xdr:rowOff>
    </xdr:from>
    <xdr:to>
      <xdr:col>76</xdr:col>
      <xdr:colOff>114300</xdr:colOff>
      <xdr:row>63</xdr:row>
      <xdr:rowOff>30480</xdr:rowOff>
    </xdr:to>
    <xdr:cxnSp macro="">
      <xdr:nvCxnSpPr>
        <xdr:cNvPr id="555" name="直線コネクタ 554"/>
        <xdr:cNvCxnSpPr/>
      </xdr:nvCxnSpPr>
      <xdr:spPr>
        <a:xfrm>
          <a:off x="13703300" y="10793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74930</xdr:rowOff>
    </xdr:from>
    <xdr:to>
      <xdr:col>67</xdr:col>
      <xdr:colOff>101600</xdr:colOff>
      <xdr:row>63</xdr:row>
      <xdr:rowOff>5080</xdr:rowOff>
    </xdr:to>
    <xdr:sp macro="" textlink="">
      <xdr:nvSpPr>
        <xdr:cNvPr id="556" name="楕円 555"/>
        <xdr:cNvSpPr/>
      </xdr:nvSpPr>
      <xdr:spPr>
        <a:xfrm>
          <a:off x="1276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125730</xdr:rowOff>
    </xdr:from>
    <xdr:to>
      <xdr:col>71</xdr:col>
      <xdr:colOff>177800</xdr:colOff>
      <xdr:row>62</xdr:row>
      <xdr:rowOff>163830</xdr:rowOff>
    </xdr:to>
    <xdr:cxnSp macro="">
      <xdr:nvCxnSpPr>
        <xdr:cNvPr id="557" name="直線コネクタ 556"/>
        <xdr:cNvCxnSpPr/>
      </xdr:nvCxnSpPr>
      <xdr:spPr>
        <a:xfrm>
          <a:off x="12814300" y="10755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558"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559"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60"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561"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110507</xdr:rowOff>
    </xdr:from>
    <xdr:ext cx="405111" cy="259045"/>
    <xdr:sp macro="" textlink="">
      <xdr:nvSpPr>
        <xdr:cNvPr id="562" name="n_1mainValue【保健センター・保健所】&#10;有形固定資産減価償却率"/>
        <xdr:cNvSpPr txBox="1"/>
      </xdr:nvSpPr>
      <xdr:spPr>
        <a:xfrm>
          <a:off x="15266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72407</xdr:rowOff>
    </xdr:from>
    <xdr:ext cx="405111" cy="259045"/>
    <xdr:sp macro="" textlink="">
      <xdr:nvSpPr>
        <xdr:cNvPr id="563" name="n_2mainValue【保健センター・保健所】&#10;有形固定資産減価償却率"/>
        <xdr:cNvSpPr txBox="1"/>
      </xdr:nvSpPr>
      <xdr:spPr>
        <a:xfrm>
          <a:off x="14389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34307</xdr:rowOff>
    </xdr:from>
    <xdr:ext cx="405111" cy="259045"/>
    <xdr:sp macro="" textlink="">
      <xdr:nvSpPr>
        <xdr:cNvPr id="564" name="n_3mainValue【保健センター・保健所】&#10;有形固定資産減価償却率"/>
        <xdr:cNvSpPr txBox="1"/>
      </xdr:nvSpPr>
      <xdr:spPr>
        <a:xfrm>
          <a:off x="13500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167657</xdr:rowOff>
    </xdr:from>
    <xdr:ext cx="405111" cy="259045"/>
    <xdr:sp macro="" textlink="">
      <xdr:nvSpPr>
        <xdr:cNvPr id="565" name="n_4mainValue【保健センター・保健所】&#10;有形固定資産減価償却率"/>
        <xdr:cNvSpPr txBox="1"/>
      </xdr:nvSpPr>
      <xdr:spPr>
        <a:xfrm>
          <a:off x="12611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9" name="直線コネクタ 588"/>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0"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1" name="直線コネクタ 590"/>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2"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3" name="直線コネクタ 592"/>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4"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5" name="フローチャート: 判断 59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6" name="フローチャート: 判断 595"/>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8" name="フローチャート: 判断 597"/>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9" name="フローチャート: 判断 598"/>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05" name="楕円 604"/>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606" name="【保健センター・保健所】&#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07" name="楕円 606"/>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95250</xdr:rowOff>
    </xdr:to>
    <xdr:cxnSp macro="">
      <xdr:nvCxnSpPr>
        <xdr:cNvPr id="608" name="直線コネクタ 607"/>
        <xdr:cNvCxnSpPr/>
      </xdr:nvCxnSpPr>
      <xdr:spPr>
        <a:xfrm flipV="1">
          <a:off x="21323300" y="10877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09" name="楕円 608"/>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10" name="直線コネクタ 609"/>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11" name="楕円 610"/>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12" name="直線コネクタ 611"/>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13" name="楕円 612"/>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614" name="直線コネクタ 613"/>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15"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17"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18"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19"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20"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21"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622"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47" name="直線コネクタ 646"/>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48"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49" name="直線コネクタ 648"/>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50"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51" name="直線コネクタ 650"/>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652"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3" name="フローチャート: 判断 652"/>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54" name="フローチャート: 判断 653"/>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56" name="フローチャート: 判断 655"/>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57" name="フローチャート: 判断 656"/>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63" name="楕円 662"/>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73677</xdr:rowOff>
    </xdr:from>
    <xdr:ext cx="405111" cy="259045"/>
    <xdr:sp macro="" textlink="">
      <xdr:nvSpPr>
        <xdr:cNvPr id="664" name="【消防施設】&#10;有形固定資産減価償却率該当値テキスト"/>
        <xdr:cNvSpPr txBox="1"/>
      </xdr:nvSpPr>
      <xdr:spPr>
        <a:xfrm>
          <a:off x="16357600"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118745</xdr:rowOff>
    </xdr:from>
    <xdr:to>
      <xdr:col>81</xdr:col>
      <xdr:colOff>101600</xdr:colOff>
      <xdr:row>78</xdr:row>
      <xdr:rowOff>48895</xdr:rowOff>
    </xdr:to>
    <xdr:sp macro="" textlink="">
      <xdr:nvSpPr>
        <xdr:cNvPr id="665" name="楕円 664"/>
        <xdr:cNvSpPr/>
      </xdr:nvSpPr>
      <xdr:spPr>
        <a:xfrm>
          <a:off x="15430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169545</xdr:rowOff>
    </xdr:from>
    <xdr:to>
      <xdr:col>85</xdr:col>
      <xdr:colOff>127000</xdr:colOff>
      <xdr:row>78</xdr:row>
      <xdr:rowOff>38100</xdr:rowOff>
    </xdr:to>
    <xdr:cxnSp macro="">
      <xdr:nvCxnSpPr>
        <xdr:cNvPr id="666" name="直線コネクタ 665"/>
        <xdr:cNvCxnSpPr/>
      </xdr:nvCxnSpPr>
      <xdr:spPr>
        <a:xfrm>
          <a:off x="15481300" y="13371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114936</xdr:rowOff>
    </xdr:from>
    <xdr:to>
      <xdr:col>76</xdr:col>
      <xdr:colOff>165100</xdr:colOff>
      <xdr:row>78</xdr:row>
      <xdr:rowOff>45086</xdr:rowOff>
    </xdr:to>
    <xdr:sp macro="" textlink="">
      <xdr:nvSpPr>
        <xdr:cNvPr id="667" name="楕円 666"/>
        <xdr:cNvSpPr/>
      </xdr:nvSpPr>
      <xdr:spPr>
        <a:xfrm>
          <a:off x="14541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165736</xdr:rowOff>
    </xdr:from>
    <xdr:to>
      <xdr:col>81</xdr:col>
      <xdr:colOff>50800</xdr:colOff>
      <xdr:row>77</xdr:row>
      <xdr:rowOff>169545</xdr:rowOff>
    </xdr:to>
    <xdr:cxnSp macro="">
      <xdr:nvCxnSpPr>
        <xdr:cNvPr id="668" name="直線コネクタ 667"/>
        <xdr:cNvCxnSpPr/>
      </xdr:nvCxnSpPr>
      <xdr:spPr>
        <a:xfrm>
          <a:off x="14592300" y="133673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73025</xdr:rowOff>
    </xdr:from>
    <xdr:to>
      <xdr:col>72</xdr:col>
      <xdr:colOff>38100</xdr:colOff>
      <xdr:row>78</xdr:row>
      <xdr:rowOff>3175</xdr:rowOff>
    </xdr:to>
    <xdr:sp macro="" textlink="">
      <xdr:nvSpPr>
        <xdr:cNvPr id="669" name="楕円 668"/>
        <xdr:cNvSpPr/>
      </xdr:nvSpPr>
      <xdr:spPr>
        <a:xfrm>
          <a:off x="13652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123825</xdr:rowOff>
    </xdr:from>
    <xdr:to>
      <xdr:col>76</xdr:col>
      <xdr:colOff>114300</xdr:colOff>
      <xdr:row>77</xdr:row>
      <xdr:rowOff>165736</xdr:rowOff>
    </xdr:to>
    <xdr:cxnSp macro="">
      <xdr:nvCxnSpPr>
        <xdr:cNvPr id="670" name="直線コネクタ 669"/>
        <xdr:cNvCxnSpPr/>
      </xdr:nvCxnSpPr>
      <xdr:spPr>
        <a:xfrm>
          <a:off x="13703300" y="13325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31114</xdr:rowOff>
    </xdr:from>
    <xdr:to>
      <xdr:col>67</xdr:col>
      <xdr:colOff>101600</xdr:colOff>
      <xdr:row>77</xdr:row>
      <xdr:rowOff>132714</xdr:rowOff>
    </xdr:to>
    <xdr:sp macro="" textlink="">
      <xdr:nvSpPr>
        <xdr:cNvPr id="671" name="楕円 670"/>
        <xdr:cNvSpPr/>
      </xdr:nvSpPr>
      <xdr:spPr>
        <a:xfrm>
          <a:off x="12763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81914</xdr:rowOff>
    </xdr:from>
    <xdr:to>
      <xdr:col>71</xdr:col>
      <xdr:colOff>177800</xdr:colOff>
      <xdr:row>77</xdr:row>
      <xdr:rowOff>123825</xdr:rowOff>
    </xdr:to>
    <xdr:cxnSp macro="">
      <xdr:nvCxnSpPr>
        <xdr:cNvPr id="672" name="直線コネクタ 671"/>
        <xdr:cNvCxnSpPr/>
      </xdr:nvCxnSpPr>
      <xdr:spPr>
        <a:xfrm>
          <a:off x="12814300" y="13283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673"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675"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676"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65422</xdr:rowOff>
    </xdr:from>
    <xdr:ext cx="405111" cy="259045"/>
    <xdr:sp macro="" textlink="">
      <xdr:nvSpPr>
        <xdr:cNvPr id="677" name="n_1mainValue【消防施設】&#10;有形固定資産減価償却率"/>
        <xdr:cNvSpPr txBox="1"/>
      </xdr:nvSpPr>
      <xdr:spPr>
        <a:xfrm>
          <a:off x="152660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61613</xdr:rowOff>
    </xdr:from>
    <xdr:ext cx="405111" cy="259045"/>
    <xdr:sp macro="" textlink="">
      <xdr:nvSpPr>
        <xdr:cNvPr id="678" name="n_2mainValue【消防施設】&#10;有形固定資産減価償却率"/>
        <xdr:cNvSpPr txBox="1"/>
      </xdr:nvSpPr>
      <xdr:spPr>
        <a:xfrm>
          <a:off x="143897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19702</xdr:rowOff>
    </xdr:from>
    <xdr:ext cx="405111" cy="259045"/>
    <xdr:sp macro="" textlink="">
      <xdr:nvSpPr>
        <xdr:cNvPr id="679" name="n_3mainValue【消防施設】&#10;有形固定資産減価償却率"/>
        <xdr:cNvSpPr txBox="1"/>
      </xdr:nvSpPr>
      <xdr:spPr>
        <a:xfrm>
          <a:off x="1350074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149241</xdr:rowOff>
    </xdr:from>
    <xdr:ext cx="405111" cy="259045"/>
    <xdr:sp macro="" textlink="">
      <xdr:nvSpPr>
        <xdr:cNvPr id="680" name="n_4mainValue【消防施設】&#10;有形固定資産減価償却率"/>
        <xdr:cNvSpPr txBox="1"/>
      </xdr:nvSpPr>
      <xdr:spPr>
        <a:xfrm>
          <a:off x="12611744" y="1300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04" name="直線コネクタ 703"/>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5"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6" name="直線コネクタ 70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7"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8" name="直線コネクタ 70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09"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0" name="フローチャート: 判断 709"/>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1" name="フローチャート: 判断 710"/>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2" name="フローチャート: 判断 711"/>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3" name="フローチャート: 判断 712"/>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4" name="フローチャート: 判断 713"/>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720" name="楕円 719"/>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721" name="【消防施設】&#10;一人当たり面積該当値テキスト"/>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2" name="楕円 721"/>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72389</xdr:rowOff>
    </xdr:to>
    <xdr:cxnSp macro="">
      <xdr:nvCxnSpPr>
        <xdr:cNvPr id="723" name="直線コネクタ 722"/>
        <xdr:cNvCxnSpPr/>
      </xdr:nvCxnSpPr>
      <xdr:spPr>
        <a:xfrm flipV="1">
          <a:off x="21323300" y="14641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24" name="楕円 723"/>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76200</xdr:rowOff>
    </xdr:to>
    <xdr:cxnSp macro="">
      <xdr:nvCxnSpPr>
        <xdr:cNvPr id="725" name="直線コネクタ 724"/>
        <xdr:cNvCxnSpPr/>
      </xdr:nvCxnSpPr>
      <xdr:spPr>
        <a:xfrm flipV="1">
          <a:off x="20434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26" name="楕円 725"/>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727" name="直線コネクタ 726"/>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29211</xdr:rowOff>
    </xdr:from>
    <xdr:to>
      <xdr:col>98</xdr:col>
      <xdr:colOff>38100</xdr:colOff>
      <xdr:row>85</xdr:row>
      <xdr:rowOff>130811</xdr:rowOff>
    </xdr:to>
    <xdr:sp macro="" textlink="">
      <xdr:nvSpPr>
        <xdr:cNvPr id="728" name="楕円 727"/>
        <xdr:cNvSpPr/>
      </xdr:nvSpPr>
      <xdr:spPr>
        <a:xfrm>
          <a:off x="18605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80011</xdr:rowOff>
    </xdr:to>
    <xdr:cxnSp macro="">
      <xdr:nvCxnSpPr>
        <xdr:cNvPr id="729" name="直線コネクタ 728"/>
        <xdr:cNvCxnSpPr/>
      </xdr:nvCxnSpPr>
      <xdr:spPr>
        <a:xfrm flipV="1">
          <a:off x="18656300" y="14649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0"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1"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2"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733"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34"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35"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36" name="n_3mainValue【消防施設】&#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147338</xdr:rowOff>
    </xdr:from>
    <xdr:ext cx="469744" cy="259045"/>
    <xdr:sp macro="" textlink="">
      <xdr:nvSpPr>
        <xdr:cNvPr id="737" name="n_4mainValue【消防施設】&#10;一人当たり面積"/>
        <xdr:cNvSpPr txBox="1"/>
      </xdr:nvSpPr>
      <xdr:spPr>
        <a:xfrm>
          <a:off x="18421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3" name="直線コネクタ 762"/>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6"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67" name="直線コネクタ 766"/>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768"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69" name="フローチャート: 判断 768"/>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70" name="フローチャート: 判断 769"/>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1" name="フローチャート: 判断 77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2" name="フローチャート: 判断 771"/>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73" name="フローチャート: 判断 772"/>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79" name="楕円 778"/>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80" name="【庁舎】&#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781" name="楕円 780"/>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7620</xdr:rowOff>
    </xdr:to>
    <xdr:cxnSp macro="">
      <xdr:nvCxnSpPr>
        <xdr:cNvPr id="782" name="直線コネクタ 781"/>
        <xdr:cNvCxnSpPr/>
      </xdr:nvCxnSpPr>
      <xdr:spPr>
        <a:xfrm>
          <a:off x="15481300" y="1814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783" name="楕円 782"/>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144780</xdr:rowOff>
    </xdr:to>
    <xdr:cxnSp macro="">
      <xdr:nvCxnSpPr>
        <xdr:cNvPr id="784" name="直線コネクタ 783"/>
        <xdr:cNvCxnSpPr/>
      </xdr:nvCxnSpPr>
      <xdr:spPr>
        <a:xfrm>
          <a:off x="14592300" y="1811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85" name="楕円 784"/>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105</xdr:row>
      <xdr:rowOff>112123</xdr:rowOff>
    </xdr:to>
    <xdr:cxnSp macro="">
      <xdr:nvCxnSpPr>
        <xdr:cNvPr id="786" name="直線コネクタ 785"/>
        <xdr:cNvCxnSpPr/>
      </xdr:nvCxnSpPr>
      <xdr:spPr>
        <a:xfrm>
          <a:off x="13703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787" name="楕円 786"/>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46808</xdr:rowOff>
    </xdr:from>
    <xdr:to>
      <xdr:col>71</xdr:col>
      <xdr:colOff>177800</xdr:colOff>
      <xdr:row>105</xdr:row>
      <xdr:rowOff>79466</xdr:rowOff>
    </xdr:to>
    <xdr:cxnSp macro="">
      <xdr:nvCxnSpPr>
        <xdr:cNvPr id="788" name="直線コネクタ 787"/>
        <xdr:cNvCxnSpPr/>
      </xdr:nvCxnSpPr>
      <xdr:spPr>
        <a:xfrm>
          <a:off x="12814300" y="180490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789"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90"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91"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792"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793" name="n_1mainValue【庁舎】&#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154050</xdr:rowOff>
    </xdr:from>
    <xdr:ext cx="405111" cy="259045"/>
    <xdr:sp macro="" textlink="">
      <xdr:nvSpPr>
        <xdr:cNvPr id="794" name="n_2mainValue【庁舎】&#10;有形固定資産減価償却率"/>
        <xdr:cNvSpPr txBox="1"/>
      </xdr:nvSpPr>
      <xdr:spPr>
        <a:xfrm>
          <a:off x="14389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795" name="n_3main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796" name="n_4mainValue【庁舎】&#10;有形固定資産減価償却率"/>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22" name="直線コネクタ 821"/>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23"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24" name="直線コネクタ 823"/>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5"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6" name="直線コネクタ 825"/>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27"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28" name="フローチャート: 判断 827"/>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29" name="フローチャート: 判断 828"/>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30" name="フローチャート: 判断 829"/>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31" name="フローチャート: 判断 830"/>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2" name="フローチャート: 判断 831"/>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150042</xdr:rowOff>
    </xdr:from>
    <xdr:to>
      <xdr:col>116</xdr:col>
      <xdr:colOff>114300</xdr:colOff>
      <xdr:row>108</xdr:row>
      <xdr:rowOff>80192</xdr:rowOff>
    </xdr:to>
    <xdr:sp macro="" textlink="">
      <xdr:nvSpPr>
        <xdr:cNvPr id="838" name="楕円 837"/>
        <xdr:cNvSpPr/>
      </xdr:nvSpPr>
      <xdr:spPr>
        <a:xfrm>
          <a:off x="221107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128469</xdr:rowOff>
    </xdr:from>
    <xdr:ext cx="469744" cy="259045"/>
    <xdr:sp macro="" textlink="">
      <xdr:nvSpPr>
        <xdr:cNvPr id="839" name="【庁舎】&#10;一人当たり面積該当値テキスト"/>
        <xdr:cNvSpPr txBox="1"/>
      </xdr:nvSpPr>
      <xdr:spPr>
        <a:xfrm>
          <a:off x="22199600"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152219</xdr:rowOff>
    </xdr:from>
    <xdr:to>
      <xdr:col>112</xdr:col>
      <xdr:colOff>38100</xdr:colOff>
      <xdr:row>108</xdr:row>
      <xdr:rowOff>82369</xdr:rowOff>
    </xdr:to>
    <xdr:sp macro="" textlink="">
      <xdr:nvSpPr>
        <xdr:cNvPr id="840" name="楕円 839"/>
        <xdr:cNvSpPr/>
      </xdr:nvSpPr>
      <xdr:spPr>
        <a:xfrm>
          <a:off x="21272500" y="184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29392</xdr:rowOff>
    </xdr:from>
    <xdr:to>
      <xdr:col>116</xdr:col>
      <xdr:colOff>63500</xdr:colOff>
      <xdr:row>108</xdr:row>
      <xdr:rowOff>31569</xdr:rowOff>
    </xdr:to>
    <xdr:cxnSp macro="">
      <xdr:nvCxnSpPr>
        <xdr:cNvPr id="841" name="直線コネクタ 840"/>
        <xdr:cNvCxnSpPr/>
      </xdr:nvCxnSpPr>
      <xdr:spPr>
        <a:xfrm flipV="1">
          <a:off x="21323300" y="185459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42" name="楕円 841"/>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31569</xdr:rowOff>
    </xdr:from>
    <xdr:to>
      <xdr:col>111</xdr:col>
      <xdr:colOff>177800</xdr:colOff>
      <xdr:row>108</xdr:row>
      <xdr:rowOff>33745</xdr:rowOff>
    </xdr:to>
    <xdr:cxnSp macro="">
      <xdr:nvCxnSpPr>
        <xdr:cNvPr id="843" name="直線コネクタ 842"/>
        <xdr:cNvCxnSpPr/>
      </xdr:nvCxnSpPr>
      <xdr:spPr>
        <a:xfrm flipV="1">
          <a:off x="20434300" y="185481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156573</xdr:rowOff>
    </xdr:from>
    <xdr:to>
      <xdr:col>102</xdr:col>
      <xdr:colOff>165100</xdr:colOff>
      <xdr:row>108</xdr:row>
      <xdr:rowOff>86723</xdr:rowOff>
    </xdr:to>
    <xdr:sp macro="" textlink="">
      <xdr:nvSpPr>
        <xdr:cNvPr id="844" name="楕円 843"/>
        <xdr:cNvSpPr/>
      </xdr:nvSpPr>
      <xdr:spPr>
        <a:xfrm>
          <a:off x="19494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35923</xdr:rowOff>
    </xdr:to>
    <xdr:cxnSp macro="">
      <xdr:nvCxnSpPr>
        <xdr:cNvPr id="845" name="直線コネクタ 844"/>
        <xdr:cNvCxnSpPr/>
      </xdr:nvCxnSpPr>
      <xdr:spPr>
        <a:xfrm flipV="1">
          <a:off x="19545300" y="185503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846" name="楕円 845"/>
        <xdr:cNvSpPr/>
      </xdr:nvSpPr>
      <xdr:spPr>
        <a:xfrm>
          <a:off x="18605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35923</xdr:rowOff>
    </xdr:from>
    <xdr:to>
      <xdr:col>102</xdr:col>
      <xdr:colOff>114300</xdr:colOff>
      <xdr:row>108</xdr:row>
      <xdr:rowOff>38100</xdr:rowOff>
    </xdr:to>
    <xdr:cxnSp macro="">
      <xdr:nvCxnSpPr>
        <xdr:cNvPr id="847" name="直線コネクタ 846"/>
        <xdr:cNvCxnSpPr/>
      </xdr:nvCxnSpPr>
      <xdr:spPr>
        <a:xfrm flipV="1">
          <a:off x="18656300" y="185525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848" name="n_1ave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849" name="n_2aveValue【庁舎】&#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850" name="n_3aveValue【庁舎】&#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1" name="n_4ave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98896</xdr:rowOff>
    </xdr:from>
    <xdr:ext cx="469744" cy="259045"/>
    <xdr:sp macro="" textlink="">
      <xdr:nvSpPr>
        <xdr:cNvPr id="852" name="n_1mainValue【庁舎】&#10;一人当たり面積"/>
        <xdr:cNvSpPr txBox="1"/>
      </xdr:nvSpPr>
      <xdr:spPr>
        <a:xfrm>
          <a:off x="21075727" y="1827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101072</xdr:rowOff>
    </xdr:from>
    <xdr:ext cx="469744" cy="259045"/>
    <xdr:sp macro="" textlink="">
      <xdr:nvSpPr>
        <xdr:cNvPr id="853" name="n_2mainValue【庁舎】&#10;一人当たり面積"/>
        <xdr:cNvSpPr txBox="1"/>
      </xdr:nvSpPr>
      <xdr:spPr>
        <a:xfrm>
          <a:off x="20199427" y="1827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103250</xdr:rowOff>
    </xdr:from>
    <xdr:ext cx="469744" cy="259045"/>
    <xdr:sp macro="" textlink="">
      <xdr:nvSpPr>
        <xdr:cNvPr id="854" name="n_3mainValue【庁舎】&#10;一人当たり面積"/>
        <xdr:cNvSpPr txBox="1"/>
      </xdr:nvSpPr>
      <xdr:spPr>
        <a:xfrm>
          <a:off x="19310427" y="1827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105427</xdr:rowOff>
    </xdr:from>
    <xdr:ext cx="469744" cy="259045"/>
    <xdr:sp macro="" textlink="">
      <xdr:nvSpPr>
        <xdr:cNvPr id="855" name="n_4mainValue【庁舎】&#10;一人当たり面積"/>
        <xdr:cNvSpPr txBox="1"/>
      </xdr:nvSpPr>
      <xdr:spPr>
        <a:xfrm>
          <a:off x="18421427"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消防施設の有形固定資産減価償却率は類似団体平均を下回っている。これは、平成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月に老朽化のため消防庁舎を新庁舎へ移転したことによるものである。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図書館、市民会館については、市内では比較的築年数の浅い施設であるため、有形固定資産減価償却率は相対的に低いが、近い将来、大規模改修が必要になる見込みである。その一方で、今後の人口減少を見据え、本施設の利活用方法について大幅な見直しを行う必要が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体育館・プールについては、有形固定資産減価償却率が類似団体内平均値を上回っているため、今後、改修時期等について検討していく。</a:t>
          </a:r>
        </a:p>
        <a:p>
          <a:r>
            <a:rPr kumimoji="1" lang="ja-JP" altLang="en-US" sz="1300">
              <a:latin typeface="ＭＳ Ｐゴシック" panose="020B0600070205080204" pitchFamily="50" charset="-128"/>
              <a:ea typeface="ＭＳ Ｐゴシック" panose="020B0600070205080204" pitchFamily="50" charset="-128"/>
            </a:rPr>
            <a:t>　なお、保健センター・保健所は、市内の健康医療拠点の機能集約を図るため、別々に立地していた保健センター及び休日急病診療所と乳幼児健診センターを一体の新施設に移転し、令和３年４月から新施設を開設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103,332
102,628
109.63
47,858,241
47,793,196
16,862
21,603,013
29,759,952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本市の財政力指数は、令和２年度は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0.63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となり、令和元年度から数値の変動はなかった。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これは、３ヶ年平均の数値であり、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単年度の比較では令和元年度の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に対し、令和３年度では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0.63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ポイント改善している。要因としては、基準財政収入額のうち、地方消費税交付金が大幅に増加したことが挙げられる。しかし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、他市に比べ法人関係の税収が少ないことなど</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依然として類似団体内平均値を下回っている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今後も歳入に見合った歳出で予算編成を行うよう、事業の見直しを実施するとともに、税収の徴収率向上対策を中心とする歳入確保に努める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125942</xdr:rowOff>
    </xdr:to>
    <xdr:cxnSp macro="">
      <xdr:nvCxnSpPr>
        <xdr:cNvPr id="72" name="直線コネクタ 71"/>
        <xdr:cNvCxnSpPr/>
      </xdr:nvCxnSpPr>
      <xdr:spPr>
        <a:xfrm>
          <a:off x="3225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歳出面では、人件費、物件費、繰出金などにかかる比率において類似団体内平均値を上回っている。人件費と物件費は、過去から業務委託を推進してきたことで、一般の職員数は少ないものの、会計年度任用職員に係る費用が大きくなっており、人件費、物件費ともに比率が高くなっている。また繰出金は、高齢化に伴う後期高齢者医療や介護保険に係る繰出金が増加し、比率が高く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２年度では、歳出面で、児童扶養手当や生活保護費、医療費助成の減少などにより扶助費が減少し、歳入面で、市税が減少したものの、地方消費税交付金、地方交付税が大きく増加したことから、経常収支比率は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0.6</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rgbClr val="000000"/>
              </a:solidFill>
              <a:latin typeface="ＭＳ Ｐゴシック" panose="020B0600070205080204" pitchFamily="50" charset="-128"/>
              <a:ea typeface="ＭＳ Ｐゴシック" panose="020B0600070205080204" pitchFamily="50" charset="-128"/>
            </a:rPr>
            <a:t>98.6</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％となった。今後も引き続き、財政構造の弾力化に努める。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24892</xdr:rowOff>
    </xdr:to>
    <xdr:cxnSp macro="">
      <xdr:nvCxnSpPr>
        <xdr:cNvPr id="130" name="直線コネクタ 129"/>
        <xdr:cNvCxnSpPr/>
      </xdr:nvCxnSpPr>
      <xdr:spPr>
        <a:xfrm flipV="1">
          <a:off x="4114800" y="109687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58674</xdr:rowOff>
    </xdr:to>
    <xdr:cxnSp macro="">
      <xdr:nvCxnSpPr>
        <xdr:cNvPr id="133" name="直線コネクタ 132"/>
        <xdr:cNvCxnSpPr/>
      </xdr:nvCxnSpPr>
      <xdr:spPr>
        <a:xfrm flipV="1">
          <a:off x="3225800" y="1099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58674</xdr:rowOff>
    </xdr:to>
    <xdr:cxnSp macro="">
      <xdr:nvCxnSpPr>
        <xdr:cNvPr id="136" name="直線コネクタ 135"/>
        <xdr:cNvCxnSpPr/>
      </xdr:nvCxnSpPr>
      <xdr:spPr>
        <a:xfrm>
          <a:off x="2336800" y="1098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20066</xdr:rowOff>
    </xdr:to>
    <xdr:cxnSp macro="">
      <xdr:nvCxnSpPr>
        <xdr:cNvPr id="139" name="直線コネクタ 138"/>
        <xdr:cNvCxnSpPr/>
      </xdr:nvCxnSpPr>
      <xdr:spPr>
        <a:xfrm flipV="1">
          <a:off x="1447800" y="1098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9" name="楕円 148"/>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0"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1" name="楕円 150"/>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2" name="テキスト ボックス 151"/>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5" name="楕円 154"/>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6" name="テキスト ボックス 155"/>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7" name="楕円 156"/>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55643</xdr:rowOff>
    </xdr:from>
    <xdr:ext cx="762000" cy="259045"/>
    <xdr:sp macro="" textlink="">
      <xdr:nvSpPr>
        <xdr:cNvPr id="158" name="テキスト ボックス 157"/>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[107,248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過去からごみ収集業務や窓口業務に関して、積極的に民間へアウトソーシングを進めることにより人件費を抑制している。また、平成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予算編成から包括予算制度を導入し、人件費を含めたトータルコストの見直しを行っている。そのため、類似団体内平均値と比較して低くなっている。今後も、事務事業の見直しを行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153203</xdr:rowOff>
    </xdr:from>
    <xdr:to>
      <xdr:col>23</xdr:col>
      <xdr:colOff>133350</xdr:colOff>
      <xdr:row>83</xdr:row>
      <xdr:rowOff>118228</xdr:rowOff>
    </xdr:to>
    <xdr:cxnSp macro="">
      <xdr:nvCxnSpPr>
        <xdr:cNvPr id="193" name="直線コネクタ 192"/>
        <xdr:cNvCxnSpPr/>
      </xdr:nvCxnSpPr>
      <xdr:spPr>
        <a:xfrm>
          <a:off x="4114800" y="14212103"/>
          <a:ext cx="838200" cy="1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111176</xdr:rowOff>
    </xdr:from>
    <xdr:to>
      <xdr:col>19</xdr:col>
      <xdr:colOff>133350</xdr:colOff>
      <xdr:row>82</xdr:row>
      <xdr:rowOff>153203</xdr:rowOff>
    </xdr:to>
    <xdr:cxnSp macro="">
      <xdr:nvCxnSpPr>
        <xdr:cNvPr id="196" name="直線コネクタ 195"/>
        <xdr:cNvCxnSpPr/>
      </xdr:nvCxnSpPr>
      <xdr:spPr>
        <a:xfrm>
          <a:off x="3225800" y="14170076"/>
          <a:ext cx="889000" cy="4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111176</xdr:rowOff>
    </xdr:from>
    <xdr:to>
      <xdr:col>15</xdr:col>
      <xdr:colOff>82550</xdr:colOff>
      <xdr:row>82</xdr:row>
      <xdr:rowOff>129133</xdr:rowOff>
    </xdr:to>
    <xdr:cxnSp macro="">
      <xdr:nvCxnSpPr>
        <xdr:cNvPr id="199" name="直線コネクタ 198"/>
        <xdr:cNvCxnSpPr/>
      </xdr:nvCxnSpPr>
      <xdr:spPr>
        <a:xfrm flipV="1">
          <a:off x="2336800" y="14170076"/>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129133</xdr:rowOff>
    </xdr:from>
    <xdr:to>
      <xdr:col>11</xdr:col>
      <xdr:colOff>31750</xdr:colOff>
      <xdr:row>82</xdr:row>
      <xdr:rowOff>151896</xdr:rowOff>
    </xdr:to>
    <xdr:cxnSp macro="">
      <xdr:nvCxnSpPr>
        <xdr:cNvPr id="202" name="直線コネクタ 201"/>
        <xdr:cNvCxnSpPr/>
      </xdr:nvCxnSpPr>
      <xdr:spPr>
        <a:xfrm flipV="1">
          <a:off x="1447800" y="14188033"/>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67428</xdr:rowOff>
    </xdr:from>
    <xdr:to>
      <xdr:col>23</xdr:col>
      <xdr:colOff>184150</xdr:colOff>
      <xdr:row>83</xdr:row>
      <xdr:rowOff>169028</xdr:rowOff>
    </xdr:to>
    <xdr:sp macro="" textlink="">
      <xdr:nvSpPr>
        <xdr:cNvPr id="212" name="楕円 211"/>
        <xdr:cNvSpPr/>
      </xdr:nvSpPr>
      <xdr:spPr>
        <a:xfrm>
          <a:off x="4902200" y="142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83955</xdr:rowOff>
    </xdr:from>
    <xdr:ext cx="762000" cy="259045"/>
    <xdr:sp macro="" textlink="">
      <xdr:nvSpPr>
        <xdr:cNvPr id="213" name="人件費・物件費等の状況該当値テキスト"/>
        <xdr:cNvSpPr txBox="1"/>
      </xdr:nvSpPr>
      <xdr:spPr>
        <a:xfrm>
          <a:off x="5041900" y="1414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102403</xdr:rowOff>
    </xdr:from>
    <xdr:to>
      <xdr:col>19</xdr:col>
      <xdr:colOff>184150</xdr:colOff>
      <xdr:row>83</xdr:row>
      <xdr:rowOff>32553</xdr:rowOff>
    </xdr:to>
    <xdr:sp macro="" textlink="">
      <xdr:nvSpPr>
        <xdr:cNvPr id="214" name="楕円 213"/>
        <xdr:cNvSpPr/>
      </xdr:nvSpPr>
      <xdr:spPr>
        <a:xfrm>
          <a:off x="4064000" y="141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42730</xdr:rowOff>
    </xdr:from>
    <xdr:ext cx="736600" cy="259045"/>
    <xdr:sp macro="" textlink="">
      <xdr:nvSpPr>
        <xdr:cNvPr id="215" name="テキスト ボックス 214"/>
        <xdr:cNvSpPr txBox="1"/>
      </xdr:nvSpPr>
      <xdr:spPr>
        <a:xfrm>
          <a:off x="3733800" y="13930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60376</xdr:rowOff>
    </xdr:from>
    <xdr:to>
      <xdr:col>15</xdr:col>
      <xdr:colOff>133350</xdr:colOff>
      <xdr:row>82</xdr:row>
      <xdr:rowOff>161976</xdr:rowOff>
    </xdr:to>
    <xdr:sp macro="" textlink="">
      <xdr:nvSpPr>
        <xdr:cNvPr id="216" name="楕円 215"/>
        <xdr:cNvSpPr/>
      </xdr:nvSpPr>
      <xdr:spPr>
        <a:xfrm>
          <a:off x="3175000" y="1411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703</xdr:rowOff>
    </xdr:from>
    <xdr:ext cx="762000" cy="259045"/>
    <xdr:sp macro="" textlink="">
      <xdr:nvSpPr>
        <xdr:cNvPr id="217" name="テキスト ボックス 216"/>
        <xdr:cNvSpPr txBox="1"/>
      </xdr:nvSpPr>
      <xdr:spPr>
        <a:xfrm>
          <a:off x="2844800" y="1388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78333</xdr:rowOff>
    </xdr:from>
    <xdr:to>
      <xdr:col>11</xdr:col>
      <xdr:colOff>82550</xdr:colOff>
      <xdr:row>83</xdr:row>
      <xdr:rowOff>8483</xdr:rowOff>
    </xdr:to>
    <xdr:sp macro="" textlink="">
      <xdr:nvSpPr>
        <xdr:cNvPr id="218" name="楕円 217"/>
        <xdr:cNvSpPr/>
      </xdr:nvSpPr>
      <xdr:spPr>
        <a:xfrm>
          <a:off x="2286000" y="1413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18660</xdr:rowOff>
    </xdr:from>
    <xdr:ext cx="762000" cy="259045"/>
    <xdr:sp macro="" textlink="">
      <xdr:nvSpPr>
        <xdr:cNvPr id="219" name="テキスト ボックス 218"/>
        <xdr:cNvSpPr txBox="1"/>
      </xdr:nvSpPr>
      <xdr:spPr>
        <a:xfrm>
          <a:off x="1955800" y="1390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101096</xdr:rowOff>
    </xdr:from>
    <xdr:to>
      <xdr:col>7</xdr:col>
      <xdr:colOff>31750</xdr:colOff>
      <xdr:row>83</xdr:row>
      <xdr:rowOff>31246</xdr:rowOff>
    </xdr:to>
    <xdr:sp macro="" textlink="">
      <xdr:nvSpPr>
        <xdr:cNvPr id="220" name="楕円 219"/>
        <xdr:cNvSpPr/>
      </xdr:nvSpPr>
      <xdr:spPr>
        <a:xfrm>
          <a:off x="1397000" y="141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41423</xdr:rowOff>
    </xdr:from>
    <xdr:ext cx="762000" cy="259045"/>
    <xdr:sp macro="" textlink="">
      <xdr:nvSpPr>
        <xdr:cNvPr id="221" name="テキスト ボックス 220"/>
        <xdr:cNvSpPr txBox="1"/>
      </xdr:nvSpPr>
      <xdr:spPr>
        <a:xfrm>
          <a:off x="1066800" y="1392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年度まで、平均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2.4</a:t>
          </a:r>
          <a:r>
            <a:rPr kumimoji="1" lang="ja-JP" altLang="en-US" sz="1100">
              <a:solidFill>
                <a:srgbClr val="000000"/>
              </a:solidFill>
              <a:latin typeface="ＭＳ Ｐゴシック" panose="020B0600070205080204" pitchFamily="50" charset="-128"/>
              <a:ea typeface="ＭＳ Ｐゴシック" panose="020B0600070205080204" pitchFamily="50" charset="-128"/>
            </a:rPr>
            <a:t>％の職員等の給料の減額を行ってきたため、給与水準は類似団体内平均値を大きく下回っていた。平成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年４月１日より、職員の意識やモチベーションの向上のため、給料の減額を終了したことで、ラスパイレス指数は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99.5</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となり、それ以降、類似団体内平均値と近い数値で推移していた。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しかし、令和３年４月１日においては氷河期世代の採用を推進したことにより、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97.5</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となり、類似団体内平均値を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1.7</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ポイント下回る水準となっている。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今後は民間や国・他市の状況を考慮しながら、給与や各種手当について適正な給与水準の維持に努める。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85</xdr:row>
      <xdr:rowOff>66221</xdr:rowOff>
    </xdr:to>
    <xdr:cxnSp macro="">
      <xdr:nvCxnSpPr>
        <xdr:cNvPr id="257" name="直線コネクタ 256"/>
        <xdr:cNvCxnSpPr/>
      </xdr:nvCxnSpPr>
      <xdr:spPr>
        <a:xfrm flipV="1">
          <a:off x="16179800" y="14346464"/>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66221</xdr:rowOff>
    </xdr:to>
    <xdr:cxnSp macro="">
      <xdr:nvCxnSpPr>
        <xdr:cNvPr id="260" name="直線コネクタ 259"/>
        <xdr:cNvCxnSpPr/>
      </xdr:nvCxnSpPr>
      <xdr:spPr>
        <a:xfrm>
          <a:off x="15290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100693</xdr:rowOff>
    </xdr:to>
    <xdr:cxnSp macro="">
      <xdr:nvCxnSpPr>
        <xdr:cNvPr id="263" name="直線コネクタ 262"/>
        <xdr:cNvCxnSpPr/>
      </xdr:nvCxnSpPr>
      <xdr:spPr>
        <a:xfrm flipV="1">
          <a:off x="14401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117929</xdr:rowOff>
    </xdr:to>
    <xdr:cxnSp macro="">
      <xdr:nvCxnSpPr>
        <xdr:cNvPr id="266" name="直線コネクタ 265"/>
        <xdr:cNvCxnSpPr/>
      </xdr:nvCxnSpPr>
      <xdr:spPr>
        <a:xfrm flipV="1">
          <a:off x="13512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6" name="楕円 275"/>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7"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0" name="楕円 279"/>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1" name="テキスト ボックス 280"/>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4" name="楕円 283"/>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5" name="テキスト ボックス 284"/>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民間活力を活用して、少ない職員数で行政サービスの提供を行ってきた結果、類似団体内平均値を下回っている。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今後も厳しい財政状況に柔軟に対応していくため、包括予算制度による職員数の見直しなど様々な方策により、職員数の抑制に努める。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149543</xdr:rowOff>
    </xdr:from>
    <xdr:to>
      <xdr:col>81</xdr:col>
      <xdr:colOff>44450</xdr:colOff>
      <xdr:row>61</xdr:row>
      <xdr:rowOff>163619</xdr:rowOff>
    </xdr:to>
    <xdr:cxnSp macro="">
      <xdr:nvCxnSpPr>
        <xdr:cNvPr id="320" name="直線コネクタ 319"/>
        <xdr:cNvCxnSpPr/>
      </xdr:nvCxnSpPr>
      <xdr:spPr>
        <a:xfrm>
          <a:off x="16179800" y="1060799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149543</xdr:rowOff>
    </xdr:from>
    <xdr:to>
      <xdr:col>77</xdr:col>
      <xdr:colOff>44450</xdr:colOff>
      <xdr:row>61</xdr:row>
      <xdr:rowOff>159596</xdr:rowOff>
    </xdr:to>
    <xdr:cxnSp macro="">
      <xdr:nvCxnSpPr>
        <xdr:cNvPr id="323" name="直線コネクタ 322"/>
        <xdr:cNvCxnSpPr/>
      </xdr:nvCxnSpPr>
      <xdr:spPr>
        <a:xfrm flipV="1">
          <a:off x="15290800" y="1060799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61</xdr:row>
      <xdr:rowOff>161607</xdr:rowOff>
    </xdr:to>
    <xdr:cxnSp macro="">
      <xdr:nvCxnSpPr>
        <xdr:cNvPr id="326" name="直線コネクタ 325"/>
        <xdr:cNvCxnSpPr/>
      </xdr:nvCxnSpPr>
      <xdr:spPr>
        <a:xfrm flipV="1">
          <a:off x="14401800" y="1061804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61</xdr:row>
      <xdr:rowOff>163619</xdr:rowOff>
    </xdr:to>
    <xdr:cxnSp macro="">
      <xdr:nvCxnSpPr>
        <xdr:cNvPr id="329" name="直線コネクタ 328"/>
        <xdr:cNvCxnSpPr/>
      </xdr:nvCxnSpPr>
      <xdr:spPr>
        <a:xfrm flipV="1">
          <a:off x="13512800" y="106200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112819</xdr:rowOff>
    </xdr:from>
    <xdr:to>
      <xdr:col>81</xdr:col>
      <xdr:colOff>95250</xdr:colOff>
      <xdr:row>62</xdr:row>
      <xdr:rowOff>42969</xdr:rowOff>
    </xdr:to>
    <xdr:sp macro="" textlink="">
      <xdr:nvSpPr>
        <xdr:cNvPr id="339" name="楕円 338"/>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129346</xdr:rowOff>
    </xdr:from>
    <xdr:ext cx="762000" cy="259045"/>
    <xdr:sp macro="" textlink="">
      <xdr:nvSpPr>
        <xdr:cNvPr id="340" name="定員管理の状況該当値テキスト"/>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98743</xdr:rowOff>
    </xdr:from>
    <xdr:to>
      <xdr:col>77</xdr:col>
      <xdr:colOff>95250</xdr:colOff>
      <xdr:row>62</xdr:row>
      <xdr:rowOff>28893</xdr:rowOff>
    </xdr:to>
    <xdr:sp macro="" textlink="">
      <xdr:nvSpPr>
        <xdr:cNvPr id="341" name="楕円 340"/>
        <xdr:cNvSpPr/>
      </xdr:nvSpPr>
      <xdr:spPr>
        <a:xfrm>
          <a:off x="16129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39070</xdr:rowOff>
    </xdr:from>
    <xdr:ext cx="736600" cy="259045"/>
    <xdr:sp macro="" textlink="">
      <xdr:nvSpPr>
        <xdr:cNvPr id="342" name="テキスト ボックス 341"/>
        <xdr:cNvSpPr txBox="1"/>
      </xdr:nvSpPr>
      <xdr:spPr>
        <a:xfrm>
          <a:off x="15798800" y="1032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3" name="楕円 342"/>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49123</xdr:rowOff>
    </xdr:from>
    <xdr:ext cx="762000" cy="259045"/>
    <xdr:sp macro="" textlink="">
      <xdr:nvSpPr>
        <xdr:cNvPr id="344" name="テキスト ボックス 343"/>
        <xdr:cNvSpPr txBox="1"/>
      </xdr:nvSpPr>
      <xdr:spPr>
        <a:xfrm>
          <a:off x="14909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110807</xdr:rowOff>
    </xdr:from>
    <xdr:to>
      <xdr:col>68</xdr:col>
      <xdr:colOff>203200</xdr:colOff>
      <xdr:row>62</xdr:row>
      <xdr:rowOff>40957</xdr:rowOff>
    </xdr:to>
    <xdr:sp macro="" textlink="">
      <xdr:nvSpPr>
        <xdr:cNvPr id="345" name="楕円 344"/>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46" name="テキスト ボックス 345"/>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47" name="楕円 346"/>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48" name="テキスト ボックス 347"/>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建設事業の見直しなどにより、地方債残高の圧縮を行ってきたことから、類似団体内平均値を下回っている。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％となり、令和元年度から数値の変動はなかった。これは、３ヶ年平均の数値であり、単年度の比較では令和元年度の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％に対し令和２年度では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2.2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ポイント改善している。要因としては、普通交付税、標準税収入額等の増加や、元利償還金の減少などが挙げられる。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今後も継続して建設事業の見直しを行っていく。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81280</xdr:rowOff>
    </xdr:to>
    <xdr:cxnSp macro="">
      <xdr:nvCxnSpPr>
        <xdr:cNvPr id="381" name="直線コネクタ 380"/>
        <xdr:cNvCxnSpPr/>
      </xdr:nvCxnSpPr>
      <xdr:spPr>
        <a:xfrm>
          <a:off x="16179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81280</xdr:rowOff>
    </xdr:to>
    <xdr:cxnSp macro="">
      <xdr:nvCxnSpPr>
        <xdr:cNvPr id="384" name="直線コネクタ 383"/>
        <xdr:cNvCxnSpPr/>
      </xdr:nvCxnSpPr>
      <xdr:spPr>
        <a:xfrm>
          <a:off x="15290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49106</xdr:rowOff>
    </xdr:to>
    <xdr:cxnSp macro="">
      <xdr:nvCxnSpPr>
        <xdr:cNvPr id="387" name="直線コネクタ 386"/>
        <xdr:cNvCxnSpPr/>
      </xdr:nvCxnSpPr>
      <xdr:spPr>
        <a:xfrm>
          <a:off x="14401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169756</xdr:rowOff>
    </xdr:to>
    <xdr:cxnSp macro="">
      <xdr:nvCxnSpPr>
        <xdr:cNvPr id="390" name="直線コネクタ 389"/>
        <xdr:cNvCxnSpPr/>
      </xdr:nvCxnSpPr>
      <xdr:spPr>
        <a:xfrm flipV="1">
          <a:off x="13512800" y="66873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0" name="楕円 399"/>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1"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2" name="楕円 401"/>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3" name="テキスト ボックス 402"/>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4" name="楕円 403"/>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5" name="テキスト ボックス 404"/>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6" name="楕円 405"/>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7" name="テキスト ボックス 406"/>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8" name="楕円 407"/>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9" name="テキスト ボックス 408"/>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建設事業による地方債の発行や基金の取り崩しがあったものの、令和元年度に引き続き、将来負担比率は算出されていない。</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の建設事業については、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できよう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103,332
102,628
109.63
47,858,241
47,793,196
16,862
21,603,013
29,759,952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件費にかかる経常収支比率は、包括予算制度の導入や、窓口アウトソーシングの推進により減少傾向であるが、令和２年度決算では、職員給については減少しているものの、退職金の増加や会計年度任用職員制度が導入されたことに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0.4</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ポイント悪化した。類似団体内平均値との乖離は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0.3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ポイントと小さくなってきているものの、依然として上回っている状況であるため、引き続き、新規採用の抑制など行政改革への取組を推進することにより、人件費の削減に努める。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107950</xdr:rowOff>
    </xdr:to>
    <xdr:cxnSp macro="">
      <xdr:nvCxnSpPr>
        <xdr:cNvPr id="66" name="直線コネクタ 65"/>
        <xdr:cNvCxnSpPr/>
      </xdr:nvCxnSpPr>
      <xdr:spPr>
        <a:xfrm>
          <a:off x="3987800" y="642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146050</xdr:rowOff>
    </xdr:to>
    <xdr:cxnSp macro="">
      <xdr:nvCxnSpPr>
        <xdr:cNvPr id="69" name="直線コネクタ 68"/>
        <xdr:cNvCxnSpPr/>
      </xdr:nvCxnSpPr>
      <xdr:spPr>
        <a:xfrm flipV="1">
          <a:off x="3098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146050</xdr:rowOff>
    </xdr:to>
    <xdr:cxnSp macro="">
      <xdr:nvCxnSpPr>
        <xdr:cNvPr id="72" name="直線コネクタ 71"/>
        <xdr:cNvCxnSpPr/>
      </xdr:nvCxnSpPr>
      <xdr:spPr>
        <a:xfrm>
          <a:off x="2209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153670</xdr:rowOff>
    </xdr:to>
    <xdr:cxnSp macro="">
      <xdr:nvCxnSpPr>
        <xdr:cNvPr id="75" name="直線コネクタ 74"/>
        <xdr:cNvCxnSpPr/>
      </xdr:nvCxnSpPr>
      <xdr:spPr>
        <a:xfrm flipV="1">
          <a:off x="1320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過去から、積極的に民間へ業務委託を行っているため、物件費にかかる経常収支比率は類似団体内平均値よりも高い水準で推移している。令和２年度については、会計年度任用職員制度が導入され、アルバイト賃金が廃止となったため、</a:t>
          </a:r>
          <a:r>
            <a:rPr kumimoji="1" lang="en-US" altLang="ja-JP" sz="1200">
              <a:solidFill>
                <a:srgbClr val="000000"/>
              </a:solidFill>
              <a:latin typeface="ＭＳ Ｐゴシック" panose="020B0600070205080204" pitchFamily="50" charset="-128"/>
              <a:ea typeface="ＭＳ Ｐゴシック" panose="020B0600070205080204" pitchFamily="50" charset="-128"/>
            </a:rPr>
            <a:t>0.2</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ポイント改善している。しかし、窓口業務のアウトソーシング推進の影響などにより、類似団体平均値との乖離が大きくなっている。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事務関係経費について見直しを行い、物件費の抑制に努める。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116114</xdr:rowOff>
    </xdr:to>
    <xdr:cxnSp macro="">
      <xdr:nvCxnSpPr>
        <xdr:cNvPr id="129" name="直線コネクタ 128"/>
        <xdr:cNvCxnSpPr/>
      </xdr:nvCxnSpPr>
      <xdr:spPr>
        <a:xfrm flipV="1">
          <a:off x="15671800" y="3180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116114</xdr:rowOff>
    </xdr:to>
    <xdr:cxnSp macro="">
      <xdr:nvCxnSpPr>
        <xdr:cNvPr id="132" name="直線コネクタ 131"/>
        <xdr:cNvCxnSpPr/>
      </xdr:nvCxnSpPr>
      <xdr:spPr>
        <a:xfrm>
          <a:off x="14782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159657</xdr:rowOff>
    </xdr:to>
    <xdr:cxnSp macro="">
      <xdr:nvCxnSpPr>
        <xdr:cNvPr id="135" name="直線コネクタ 134"/>
        <xdr:cNvCxnSpPr/>
      </xdr:nvCxnSpPr>
      <xdr:spPr>
        <a:xfrm flipV="1">
          <a:off x="13893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20864</xdr:rowOff>
    </xdr:to>
    <xdr:cxnSp macro="">
      <xdr:nvCxnSpPr>
        <xdr:cNvPr id="138" name="直線コネクタ 137"/>
        <xdr:cNvCxnSpPr/>
      </xdr:nvCxnSpPr>
      <xdr:spPr>
        <a:xfrm flipV="1">
          <a:off x="13004800" y="3245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50" name="楕円 149"/>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51" name="テキスト ボックス 150"/>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2" name="楕円 151"/>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3" name="テキスト ボックス 152"/>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扶助費にかかる経常収支比率は、平成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年度で類似団体内平均値を上回ったが、幼児教育・保育の無償化が開始されたことにより、令和元年度では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0.1</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ポイント改善し、類似団体内平均値を下回った。令和２年度では、児童扶養手当の減少や、生活保護費、医療費助成などの減少により、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1.3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ポイント改善し、類似団体内平均値を下回る状況が続いている。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市単独扶助費について積極的に見直しを行うことで、扶助費の抑制に努める。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1815</xdr:rowOff>
    </xdr:to>
    <xdr:cxnSp macro="">
      <xdr:nvCxnSpPr>
        <xdr:cNvPr id="192" name="直線コネクタ 191"/>
        <xdr:cNvCxnSpPr/>
      </xdr:nvCxnSpPr>
      <xdr:spPr>
        <a:xfrm flipV="1">
          <a:off x="3987800" y="94615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12700</xdr:rowOff>
    </xdr:to>
    <xdr:cxnSp macro="">
      <xdr:nvCxnSpPr>
        <xdr:cNvPr id="195" name="直線コネクタ 194"/>
        <xdr:cNvCxnSpPr/>
      </xdr:nvCxnSpPr>
      <xdr:spPr>
        <a:xfrm flipV="1">
          <a:off x="3098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8" name="直線コネクタ 197"/>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107950</xdr:rowOff>
    </xdr:to>
    <xdr:cxnSp macro="">
      <xdr:nvCxnSpPr>
        <xdr:cNvPr id="201" name="直線コネクタ 200"/>
        <xdr:cNvCxnSpPr/>
      </xdr:nvCxnSpPr>
      <xdr:spPr>
        <a:xfrm>
          <a:off x="1320800" y="9374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11" name="楕円 21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2"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3" name="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4" name="テキスト ボックス 213"/>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7" name="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9" name="楕円 218"/>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20" name="テキスト ボックス 219"/>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3.6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ポイント上回っており、要因として、高齢者人口が類似団体と比べ大きく、後期高齢者医療や介護保険にかかる繰出金が多いことなどが挙げられる。なお、平成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年度においては、下水道事業に公営企業法を適用し、繰出金から補助費等へ振り替わったため、減少している。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今後は、病気の予防や健康増進を推進することで、給付費等の抑制を図る。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75293</xdr:rowOff>
    </xdr:from>
    <xdr:to>
      <xdr:col>82</xdr:col>
      <xdr:colOff>107950</xdr:colOff>
      <xdr:row>59</xdr:row>
      <xdr:rowOff>118835</xdr:rowOff>
    </xdr:to>
    <xdr:cxnSp macro="">
      <xdr:nvCxnSpPr>
        <xdr:cNvPr id="255" name="直線コネクタ 254"/>
        <xdr:cNvCxnSpPr/>
      </xdr:nvCxnSpPr>
      <xdr:spPr>
        <a:xfrm>
          <a:off x="15671800" y="10190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75293</xdr:rowOff>
    </xdr:to>
    <xdr:cxnSp macro="">
      <xdr:nvCxnSpPr>
        <xdr:cNvPr id="258" name="直線コネクタ 257"/>
        <xdr:cNvCxnSpPr/>
      </xdr:nvCxnSpPr>
      <xdr:spPr>
        <a:xfrm>
          <a:off x="14782800" y="10103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31750</xdr:rowOff>
    </xdr:to>
    <xdr:cxnSp macro="">
      <xdr:nvCxnSpPr>
        <xdr:cNvPr id="261" name="直線コネクタ 260"/>
        <xdr:cNvCxnSpPr/>
      </xdr:nvCxnSpPr>
      <xdr:spPr>
        <a:xfrm flipV="1">
          <a:off x="13893800" y="1010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59</xdr:row>
      <xdr:rowOff>31750</xdr:rowOff>
    </xdr:to>
    <xdr:cxnSp macro="">
      <xdr:nvCxnSpPr>
        <xdr:cNvPr id="264" name="直線コネクタ 263"/>
        <xdr:cNvCxnSpPr/>
      </xdr:nvCxnSpPr>
      <xdr:spPr>
        <a:xfrm>
          <a:off x="13004800" y="1011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74" name="楕円 273"/>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40112</xdr:rowOff>
    </xdr:from>
    <xdr:ext cx="762000" cy="259045"/>
    <xdr:sp macro="" textlink="">
      <xdr:nvSpPr>
        <xdr:cNvPr id="275" name="その他該当値テキスト"/>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24493</xdr:rowOff>
    </xdr:from>
    <xdr:to>
      <xdr:col>78</xdr:col>
      <xdr:colOff>120650</xdr:colOff>
      <xdr:row>59</xdr:row>
      <xdr:rowOff>126093</xdr:rowOff>
    </xdr:to>
    <xdr:sp macro="" textlink="">
      <xdr:nvSpPr>
        <xdr:cNvPr id="276" name="楕円 275"/>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110870</xdr:rowOff>
    </xdr:from>
    <xdr:ext cx="736600" cy="259045"/>
    <xdr:sp macro="" textlink="">
      <xdr:nvSpPr>
        <xdr:cNvPr id="277" name="テキスト ボックス 276"/>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8" name="楕円 277"/>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9" name="テキスト ボックス 278"/>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80" name="楕円 279"/>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81" name="テキスト ボックス 280"/>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82" name="楕円 281"/>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83" name="テキスト ボックス 282"/>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補助費等にかかる経常収支比率は、平成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28</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以降から、下水道事業に公営企業法を適用したことで、数値が高くなっている。令和２年度については、指定金融機関に対する事務負担金が生じていることや、下水道事業会計への繰出金が増加したことにより、前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0.3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ポイント悪化したものの、類似団体内平均値は下回った。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今後は、各種団体へ継続的に交付している補助金などについて、団体の活動内容などを精査し、本市の補助制度が効果的なものになるように見直しを進めていく。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30988</xdr:rowOff>
    </xdr:to>
    <xdr:cxnSp macro="">
      <xdr:nvCxnSpPr>
        <xdr:cNvPr id="314" name="直線コネクタ 313"/>
        <xdr:cNvCxnSpPr/>
      </xdr:nvCxnSpPr>
      <xdr:spPr>
        <a:xfrm>
          <a:off x="15671800" y="6175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58420</xdr:rowOff>
    </xdr:to>
    <xdr:cxnSp macro="">
      <xdr:nvCxnSpPr>
        <xdr:cNvPr id="317" name="直線コネクタ 316"/>
        <xdr:cNvCxnSpPr/>
      </xdr:nvCxnSpPr>
      <xdr:spPr>
        <a:xfrm flipV="1">
          <a:off x="14782800" y="6175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58420</xdr:rowOff>
    </xdr:to>
    <xdr:cxnSp macro="">
      <xdr:nvCxnSpPr>
        <xdr:cNvPr id="320" name="直線コネクタ 319"/>
        <xdr:cNvCxnSpPr/>
      </xdr:nvCxnSpPr>
      <xdr:spPr>
        <a:xfrm>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149860</xdr:rowOff>
    </xdr:to>
    <xdr:cxnSp macro="">
      <xdr:nvCxnSpPr>
        <xdr:cNvPr id="323" name="直線コネクタ 322"/>
        <xdr:cNvCxnSpPr/>
      </xdr:nvCxnSpPr>
      <xdr:spPr>
        <a:xfrm flipV="1">
          <a:off x="13004800" y="6221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3" name="楕円 332"/>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4"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5" name="楕円 334"/>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6" name="テキスト ボックス 335"/>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7" name="楕円 33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8" name="テキスト ボックス 33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9" name="楕円 338"/>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40" name="テキスト ボックス 339"/>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1" name="楕円 340"/>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2" name="テキスト ボックス 34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公債費にかかる経常収支比率は類似団体内平均値より高く推移してきたため、平成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23</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年度及び平成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25</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26</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年度において借換債を抑制したうえで市債の償還を行った。その結果、平成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27</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年度からは、数値が低くなっていた。しかし近年、施設の整備事業が集中したことにより、平成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年度以降は類似団体内平均値を上回っている。臨時財政対策債などの発行抑制や、建設事業の事業年度の延伸や規模の縮小を行い、可能な限り地方債を圧縮することで、財政構造の弾力化に努める。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xdr:rowOff>
    </xdr:from>
    <xdr:to>
      <xdr:col>24</xdr:col>
      <xdr:colOff>25400</xdr:colOff>
      <xdr:row>78</xdr:row>
      <xdr:rowOff>29029</xdr:rowOff>
    </xdr:to>
    <xdr:cxnSp macro="">
      <xdr:nvCxnSpPr>
        <xdr:cNvPr id="377" name="直線コネクタ 376"/>
        <xdr:cNvCxnSpPr/>
      </xdr:nvCxnSpPr>
      <xdr:spPr>
        <a:xfrm flipV="1">
          <a:off x="3987800" y="133803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29029</xdr:rowOff>
    </xdr:from>
    <xdr:to>
      <xdr:col>19</xdr:col>
      <xdr:colOff>187325</xdr:colOff>
      <xdr:row>78</xdr:row>
      <xdr:rowOff>29029</xdr:rowOff>
    </xdr:to>
    <xdr:cxnSp macro="">
      <xdr:nvCxnSpPr>
        <xdr:cNvPr id="380" name="直線コネクタ 379"/>
        <xdr:cNvCxnSpPr/>
      </xdr:nvCxnSpPr>
      <xdr:spPr>
        <a:xfrm>
          <a:off x="3098800" y="13402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29029</xdr:rowOff>
    </xdr:from>
    <xdr:to>
      <xdr:col>15</xdr:col>
      <xdr:colOff>98425</xdr:colOff>
      <xdr:row>78</xdr:row>
      <xdr:rowOff>29029</xdr:rowOff>
    </xdr:to>
    <xdr:cxnSp macro="">
      <xdr:nvCxnSpPr>
        <xdr:cNvPr id="383" name="直線コネクタ 382"/>
        <xdr:cNvCxnSpPr/>
      </xdr:nvCxnSpPr>
      <xdr:spPr>
        <a:xfrm>
          <a:off x="2209800" y="13402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78</xdr:row>
      <xdr:rowOff>29029</xdr:rowOff>
    </xdr:to>
    <xdr:cxnSp macro="">
      <xdr:nvCxnSpPr>
        <xdr:cNvPr id="386" name="直線コネクタ 385"/>
        <xdr:cNvCxnSpPr/>
      </xdr:nvCxnSpPr>
      <xdr:spPr>
        <a:xfrm>
          <a:off x="1320800" y="13336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127907</xdr:rowOff>
    </xdr:from>
    <xdr:to>
      <xdr:col>24</xdr:col>
      <xdr:colOff>76200</xdr:colOff>
      <xdr:row>78</xdr:row>
      <xdr:rowOff>58057</xdr:rowOff>
    </xdr:to>
    <xdr:sp macro="" textlink="">
      <xdr:nvSpPr>
        <xdr:cNvPr id="396" name="楕円 395"/>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99984</xdr:rowOff>
    </xdr:from>
    <xdr:ext cx="762000" cy="259045"/>
    <xdr:sp macro="" textlink="">
      <xdr:nvSpPr>
        <xdr:cNvPr id="397" name="公債費該当値テキスト"/>
        <xdr:cNvSpPr txBox="1"/>
      </xdr:nvSpPr>
      <xdr:spPr>
        <a:xfrm>
          <a:off x="4914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149679</xdr:rowOff>
    </xdr:from>
    <xdr:to>
      <xdr:col>20</xdr:col>
      <xdr:colOff>38100</xdr:colOff>
      <xdr:row>78</xdr:row>
      <xdr:rowOff>79829</xdr:rowOff>
    </xdr:to>
    <xdr:sp macro="" textlink="">
      <xdr:nvSpPr>
        <xdr:cNvPr id="398" name="楕円 397"/>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99" name="テキスト ボックス 39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149679</xdr:rowOff>
    </xdr:from>
    <xdr:to>
      <xdr:col>15</xdr:col>
      <xdr:colOff>149225</xdr:colOff>
      <xdr:row>78</xdr:row>
      <xdr:rowOff>79829</xdr:rowOff>
    </xdr:to>
    <xdr:sp macro="" textlink="">
      <xdr:nvSpPr>
        <xdr:cNvPr id="400" name="楕円 399"/>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401" name="テキスト ボックス 400"/>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402" name="楕円 401"/>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90006</xdr:rowOff>
    </xdr:from>
    <xdr:ext cx="762000" cy="259045"/>
    <xdr:sp macro="" textlink="">
      <xdr:nvSpPr>
        <xdr:cNvPr id="403" name="テキスト ボックス 402"/>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404" name="楕円 403"/>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405" name="テキスト ボックス 404"/>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公債費を除く経常収支比率については、人件費、物件費、繰出金にかかる経常収支比率が高く、類似団体内平均値を上回っている。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人口減少及び高齢化、公共施設の老朽化などにより厳しい財政状況が続くが、効率的・効果的な行政運営に努めるとともに、既存事業を見直し、新たな住民ニーズに対応した事業に組み換えていくことで、本市の発展に向けたまちづくりを展開す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79</xdr:row>
      <xdr:rowOff>69850</xdr:rowOff>
    </xdr:to>
    <xdr:cxnSp macro="">
      <xdr:nvCxnSpPr>
        <xdr:cNvPr id="438" name="直線コネクタ 437"/>
        <xdr:cNvCxnSpPr/>
      </xdr:nvCxnSpPr>
      <xdr:spPr>
        <a:xfrm flipV="1">
          <a:off x="15671800" y="13583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123189</xdr:rowOff>
    </xdr:to>
    <xdr:cxnSp macro="">
      <xdr:nvCxnSpPr>
        <xdr:cNvPr id="441" name="直線コネクタ 440"/>
        <xdr:cNvCxnSpPr/>
      </xdr:nvCxnSpPr>
      <xdr:spPr>
        <a:xfrm flipV="1">
          <a:off x="14782800" y="13614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123189</xdr:rowOff>
    </xdr:to>
    <xdr:cxnSp macro="">
      <xdr:nvCxnSpPr>
        <xdr:cNvPr id="444" name="直線コネクタ 443"/>
        <xdr:cNvCxnSpPr/>
      </xdr:nvCxnSpPr>
      <xdr:spPr>
        <a:xfrm>
          <a:off x="13893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107950</xdr:rowOff>
    </xdr:to>
    <xdr:cxnSp macro="">
      <xdr:nvCxnSpPr>
        <xdr:cNvPr id="447" name="直線コネクタ 446"/>
        <xdr:cNvCxnSpPr/>
      </xdr:nvCxnSpPr>
      <xdr:spPr>
        <a:xfrm flipV="1">
          <a:off x="13004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57" name="楕円 456"/>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58"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9" name="楕円 458"/>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60" name="テキスト ボックス 459"/>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72389</xdr:rowOff>
    </xdr:from>
    <xdr:to>
      <xdr:col>74</xdr:col>
      <xdr:colOff>31750</xdr:colOff>
      <xdr:row>80</xdr:row>
      <xdr:rowOff>2539</xdr:rowOff>
    </xdr:to>
    <xdr:sp macro="" textlink="">
      <xdr:nvSpPr>
        <xdr:cNvPr id="461" name="楕円 460"/>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158766</xdr:rowOff>
    </xdr:from>
    <xdr:ext cx="762000" cy="259045"/>
    <xdr:sp macro="" textlink="">
      <xdr:nvSpPr>
        <xdr:cNvPr id="462" name="テキスト ボックス 461"/>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63" name="楕円 462"/>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64" name="テキスト ボックス 463"/>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65" name="楕円 464"/>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66" name="テキスト ボックス 465"/>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29464</xdr:rowOff>
    </xdr:from>
    <xdr:to>
      <xdr:col>29</xdr:col>
      <xdr:colOff>127000</xdr:colOff>
      <xdr:row>17</xdr:row>
      <xdr:rowOff>48928</xdr:rowOff>
    </xdr:to>
    <xdr:cxnSp macro="">
      <xdr:nvCxnSpPr>
        <xdr:cNvPr id="52" name="直線コネクタ 51"/>
        <xdr:cNvCxnSpPr/>
      </xdr:nvCxnSpPr>
      <xdr:spPr bwMode="auto">
        <a:xfrm>
          <a:off x="5003800" y="2991739"/>
          <a:ext cx="647700" cy="1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29464</xdr:rowOff>
    </xdr:from>
    <xdr:to>
      <xdr:col>26</xdr:col>
      <xdr:colOff>50800</xdr:colOff>
      <xdr:row>17</xdr:row>
      <xdr:rowOff>35212</xdr:rowOff>
    </xdr:to>
    <xdr:cxnSp macro="">
      <xdr:nvCxnSpPr>
        <xdr:cNvPr id="55" name="直線コネクタ 54"/>
        <xdr:cNvCxnSpPr/>
      </xdr:nvCxnSpPr>
      <xdr:spPr bwMode="auto">
        <a:xfrm flipV="1">
          <a:off x="4305300" y="2991739"/>
          <a:ext cx="6985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35212</xdr:rowOff>
    </xdr:from>
    <xdr:to>
      <xdr:col>22</xdr:col>
      <xdr:colOff>114300</xdr:colOff>
      <xdr:row>17</xdr:row>
      <xdr:rowOff>49777</xdr:rowOff>
    </xdr:to>
    <xdr:cxnSp macro="">
      <xdr:nvCxnSpPr>
        <xdr:cNvPr id="58" name="直線コネクタ 57"/>
        <xdr:cNvCxnSpPr/>
      </xdr:nvCxnSpPr>
      <xdr:spPr bwMode="auto">
        <a:xfrm flipV="1">
          <a:off x="3606800" y="2997487"/>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49777</xdr:rowOff>
    </xdr:from>
    <xdr:to>
      <xdr:col>18</xdr:col>
      <xdr:colOff>177800</xdr:colOff>
      <xdr:row>17</xdr:row>
      <xdr:rowOff>71037</xdr:rowOff>
    </xdr:to>
    <xdr:cxnSp macro="">
      <xdr:nvCxnSpPr>
        <xdr:cNvPr id="61" name="直線コネクタ 60"/>
        <xdr:cNvCxnSpPr/>
      </xdr:nvCxnSpPr>
      <xdr:spPr bwMode="auto">
        <a:xfrm flipV="1">
          <a:off x="2908300" y="3012052"/>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169578</xdr:rowOff>
    </xdr:from>
    <xdr:to>
      <xdr:col>29</xdr:col>
      <xdr:colOff>177800</xdr:colOff>
      <xdr:row>17</xdr:row>
      <xdr:rowOff>99728</xdr:rowOff>
    </xdr:to>
    <xdr:sp macro="" textlink="">
      <xdr:nvSpPr>
        <xdr:cNvPr id="71" name="楕円 70"/>
        <xdr:cNvSpPr/>
      </xdr:nvSpPr>
      <xdr:spPr bwMode="auto">
        <a:xfrm>
          <a:off x="5600700" y="296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141655</xdr:rowOff>
    </xdr:from>
    <xdr:ext cx="762000" cy="259045"/>
    <xdr:sp macro="" textlink="">
      <xdr:nvSpPr>
        <xdr:cNvPr id="72" name="人口1人当たり決算額の推移該当値テキスト130"/>
        <xdr:cNvSpPr txBox="1"/>
      </xdr:nvSpPr>
      <xdr:spPr>
        <a:xfrm>
          <a:off x="5740400" y="293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150114</xdr:rowOff>
    </xdr:from>
    <xdr:to>
      <xdr:col>26</xdr:col>
      <xdr:colOff>101600</xdr:colOff>
      <xdr:row>17</xdr:row>
      <xdr:rowOff>80264</xdr:rowOff>
    </xdr:to>
    <xdr:sp macro="" textlink="">
      <xdr:nvSpPr>
        <xdr:cNvPr id="73" name="楕円 72"/>
        <xdr:cNvSpPr/>
      </xdr:nvSpPr>
      <xdr:spPr bwMode="auto">
        <a:xfrm>
          <a:off x="4953000" y="294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65041</xdr:rowOff>
    </xdr:from>
    <xdr:ext cx="736600" cy="259045"/>
    <xdr:sp macro="" textlink="">
      <xdr:nvSpPr>
        <xdr:cNvPr id="74" name="テキスト ボックス 73"/>
        <xdr:cNvSpPr txBox="1"/>
      </xdr:nvSpPr>
      <xdr:spPr>
        <a:xfrm>
          <a:off x="4622800" y="302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155862</xdr:rowOff>
    </xdr:from>
    <xdr:to>
      <xdr:col>22</xdr:col>
      <xdr:colOff>165100</xdr:colOff>
      <xdr:row>17</xdr:row>
      <xdr:rowOff>86012</xdr:rowOff>
    </xdr:to>
    <xdr:sp macro="" textlink="">
      <xdr:nvSpPr>
        <xdr:cNvPr id="75" name="楕円 74"/>
        <xdr:cNvSpPr/>
      </xdr:nvSpPr>
      <xdr:spPr bwMode="auto">
        <a:xfrm>
          <a:off x="4254500" y="294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70789</xdr:rowOff>
    </xdr:from>
    <xdr:ext cx="762000" cy="259045"/>
    <xdr:sp macro="" textlink="">
      <xdr:nvSpPr>
        <xdr:cNvPr id="76" name="テキスト ボックス 75"/>
        <xdr:cNvSpPr txBox="1"/>
      </xdr:nvSpPr>
      <xdr:spPr>
        <a:xfrm>
          <a:off x="3924300" y="303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170427</xdr:rowOff>
    </xdr:from>
    <xdr:to>
      <xdr:col>19</xdr:col>
      <xdr:colOff>38100</xdr:colOff>
      <xdr:row>17</xdr:row>
      <xdr:rowOff>100577</xdr:rowOff>
    </xdr:to>
    <xdr:sp macro="" textlink="">
      <xdr:nvSpPr>
        <xdr:cNvPr id="77" name="楕円 76"/>
        <xdr:cNvSpPr/>
      </xdr:nvSpPr>
      <xdr:spPr bwMode="auto">
        <a:xfrm>
          <a:off x="3556000" y="296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85354</xdr:rowOff>
    </xdr:from>
    <xdr:ext cx="762000" cy="259045"/>
    <xdr:sp macro="" textlink="">
      <xdr:nvSpPr>
        <xdr:cNvPr id="78" name="テキスト ボックス 77"/>
        <xdr:cNvSpPr txBox="1"/>
      </xdr:nvSpPr>
      <xdr:spPr>
        <a:xfrm>
          <a:off x="3225800" y="30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20237</xdr:rowOff>
    </xdr:from>
    <xdr:to>
      <xdr:col>15</xdr:col>
      <xdr:colOff>101600</xdr:colOff>
      <xdr:row>17</xdr:row>
      <xdr:rowOff>121837</xdr:rowOff>
    </xdr:to>
    <xdr:sp macro="" textlink="">
      <xdr:nvSpPr>
        <xdr:cNvPr id="79" name="楕円 78"/>
        <xdr:cNvSpPr/>
      </xdr:nvSpPr>
      <xdr:spPr bwMode="auto">
        <a:xfrm>
          <a:off x="2857500" y="29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106614</xdr:rowOff>
    </xdr:from>
    <xdr:ext cx="762000" cy="259045"/>
    <xdr:sp macro="" textlink="">
      <xdr:nvSpPr>
        <xdr:cNvPr id="80" name="テキスト ボックス 79"/>
        <xdr:cNvSpPr txBox="1"/>
      </xdr:nvSpPr>
      <xdr:spPr>
        <a:xfrm>
          <a:off x="2527300" y="306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227081</xdr:rowOff>
    </xdr:from>
    <xdr:to>
      <xdr:col>29</xdr:col>
      <xdr:colOff>127000</xdr:colOff>
      <xdr:row>35</xdr:row>
      <xdr:rowOff>229139</xdr:rowOff>
    </xdr:to>
    <xdr:cxnSp macro="">
      <xdr:nvCxnSpPr>
        <xdr:cNvPr id="111" name="直線コネクタ 110"/>
        <xdr:cNvCxnSpPr/>
      </xdr:nvCxnSpPr>
      <xdr:spPr bwMode="auto">
        <a:xfrm>
          <a:off x="5003800" y="6837431"/>
          <a:ext cx="647700" cy="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222463</xdr:rowOff>
    </xdr:from>
    <xdr:to>
      <xdr:col>26</xdr:col>
      <xdr:colOff>50800</xdr:colOff>
      <xdr:row>35</xdr:row>
      <xdr:rowOff>227081</xdr:rowOff>
    </xdr:to>
    <xdr:cxnSp macro="">
      <xdr:nvCxnSpPr>
        <xdr:cNvPr id="114" name="直線コネクタ 113"/>
        <xdr:cNvCxnSpPr/>
      </xdr:nvCxnSpPr>
      <xdr:spPr bwMode="auto">
        <a:xfrm>
          <a:off x="4305300" y="6832813"/>
          <a:ext cx="698500" cy="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222463</xdr:rowOff>
    </xdr:from>
    <xdr:to>
      <xdr:col>22</xdr:col>
      <xdr:colOff>114300</xdr:colOff>
      <xdr:row>35</xdr:row>
      <xdr:rowOff>248203</xdr:rowOff>
    </xdr:to>
    <xdr:cxnSp macro="">
      <xdr:nvCxnSpPr>
        <xdr:cNvPr id="117" name="直線コネクタ 116"/>
        <xdr:cNvCxnSpPr/>
      </xdr:nvCxnSpPr>
      <xdr:spPr bwMode="auto">
        <a:xfrm flipV="1">
          <a:off x="3606800" y="6832813"/>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248203</xdr:rowOff>
    </xdr:from>
    <xdr:to>
      <xdr:col>18</xdr:col>
      <xdr:colOff>177800</xdr:colOff>
      <xdr:row>35</xdr:row>
      <xdr:rowOff>320167</xdr:rowOff>
    </xdr:to>
    <xdr:cxnSp macro="">
      <xdr:nvCxnSpPr>
        <xdr:cNvPr id="120" name="直線コネクタ 119"/>
        <xdr:cNvCxnSpPr/>
      </xdr:nvCxnSpPr>
      <xdr:spPr bwMode="auto">
        <a:xfrm flipV="1">
          <a:off x="2908300" y="6858553"/>
          <a:ext cx="698500" cy="7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178339</xdr:rowOff>
    </xdr:from>
    <xdr:to>
      <xdr:col>29</xdr:col>
      <xdr:colOff>177800</xdr:colOff>
      <xdr:row>35</xdr:row>
      <xdr:rowOff>279939</xdr:rowOff>
    </xdr:to>
    <xdr:sp macro="" textlink="">
      <xdr:nvSpPr>
        <xdr:cNvPr id="130" name="楕円 129"/>
        <xdr:cNvSpPr/>
      </xdr:nvSpPr>
      <xdr:spPr bwMode="auto">
        <a:xfrm>
          <a:off x="5600700" y="678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150416</xdr:rowOff>
    </xdr:from>
    <xdr:ext cx="762000" cy="259045"/>
    <xdr:sp macro="" textlink="">
      <xdr:nvSpPr>
        <xdr:cNvPr id="131" name="人口1人当たり決算額の推移該当値テキスト445"/>
        <xdr:cNvSpPr txBox="1"/>
      </xdr:nvSpPr>
      <xdr:spPr>
        <a:xfrm>
          <a:off x="5740400" y="676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176281</xdr:rowOff>
    </xdr:from>
    <xdr:to>
      <xdr:col>26</xdr:col>
      <xdr:colOff>101600</xdr:colOff>
      <xdr:row>35</xdr:row>
      <xdr:rowOff>277881</xdr:rowOff>
    </xdr:to>
    <xdr:sp macro="" textlink="">
      <xdr:nvSpPr>
        <xdr:cNvPr id="132" name="楕円 131"/>
        <xdr:cNvSpPr/>
      </xdr:nvSpPr>
      <xdr:spPr bwMode="auto">
        <a:xfrm>
          <a:off x="4953000" y="678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262658</xdr:rowOff>
    </xdr:from>
    <xdr:ext cx="736600" cy="259045"/>
    <xdr:sp macro="" textlink="">
      <xdr:nvSpPr>
        <xdr:cNvPr id="133" name="テキスト ボックス 132"/>
        <xdr:cNvSpPr txBox="1"/>
      </xdr:nvSpPr>
      <xdr:spPr>
        <a:xfrm>
          <a:off x="4622800" y="6873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171663</xdr:rowOff>
    </xdr:from>
    <xdr:to>
      <xdr:col>22</xdr:col>
      <xdr:colOff>165100</xdr:colOff>
      <xdr:row>35</xdr:row>
      <xdr:rowOff>273263</xdr:rowOff>
    </xdr:to>
    <xdr:sp macro="" textlink="">
      <xdr:nvSpPr>
        <xdr:cNvPr id="134" name="楕円 133"/>
        <xdr:cNvSpPr/>
      </xdr:nvSpPr>
      <xdr:spPr bwMode="auto">
        <a:xfrm>
          <a:off x="4254500" y="678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258040</xdr:rowOff>
    </xdr:from>
    <xdr:ext cx="762000" cy="259045"/>
    <xdr:sp macro="" textlink="">
      <xdr:nvSpPr>
        <xdr:cNvPr id="135" name="テキスト ボックス 134"/>
        <xdr:cNvSpPr txBox="1"/>
      </xdr:nvSpPr>
      <xdr:spPr>
        <a:xfrm>
          <a:off x="3924300" y="686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197403</xdr:rowOff>
    </xdr:from>
    <xdr:to>
      <xdr:col>19</xdr:col>
      <xdr:colOff>38100</xdr:colOff>
      <xdr:row>35</xdr:row>
      <xdr:rowOff>299003</xdr:rowOff>
    </xdr:to>
    <xdr:sp macro="" textlink="">
      <xdr:nvSpPr>
        <xdr:cNvPr id="136" name="楕円 135"/>
        <xdr:cNvSpPr/>
      </xdr:nvSpPr>
      <xdr:spPr bwMode="auto">
        <a:xfrm>
          <a:off x="3556000" y="68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283780</xdr:rowOff>
    </xdr:from>
    <xdr:ext cx="762000" cy="259045"/>
    <xdr:sp macro="" textlink="">
      <xdr:nvSpPr>
        <xdr:cNvPr id="137" name="テキスト ボックス 136"/>
        <xdr:cNvSpPr txBox="1"/>
      </xdr:nvSpPr>
      <xdr:spPr>
        <a:xfrm>
          <a:off x="3225800" y="689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269367</xdr:rowOff>
    </xdr:from>
    <xdr:to>
      <xdr:col>15</xdr:col>
      <xdr:colOff>101600</xdr:colOff>
      <xdr:row>36</xdr:row>
      <xdr:rowOff>28067</xdr:rowOff>
    </xdr:to>
    <xdr:sp macro="" textlink="">
      <xdr:nvSpPr>
        <xdr:cNvPr id="138" name="楕円 137"/>
        <xdr:cNvSpPr/>
      </xdr:nvSpPr>
      <xdr:spPr bwMode="auto">
        <a:xfrm>
          <a:off x="2857500" y="687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12844</xdr:rowOff>
    </xdr:from>
    <xdr:ext cx="762000" cy="259045"/>
    <xdr:sp macro="" textlink="">
      <xdr:nvSpPr>
        <xdr:cNvPr id="139" name="テキスト ボックス 138"/>
        <xdr:cNvSpPr txBox="1"/>
      </xdr:nvSpPr>
      <xdr:spPr>
        <a:xfrm>
          <a:off x="2527300" y="696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103,332
102,628
109.63
47,858,241
47,793,196
16,862
21,603,013
29,759,952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164989</xdr:rowOff>
    </xdr:from>
    <xdr:to>
      <xdr:col>24</xdr:col>
      <xdr:colOff>63500</xdr:colOff>
      <xdr:row>35</xdr:row>
      <xdr:rowOff>59976</xdr:rowOff>
    </xdr:to>
    <xdr:cxnSp macro="">
      <xdr:nvCxnSpPr>
        <xdr:cNvPr id="65" name="直線コネクタ 64"/>
        <xdr:cNvCxnSpPr/>
      </xdr:nvCxnSpPr>
      <xdr:spPr>
        <a:xfrm flipV="1">
          <a:off x="3797300" y="5994289"/>
          <a:ext cx="838200" cy="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37202</xdr:rowOff>
    </xdr:from>
    <xdr:to>
      <xdr:col>19</xdr:col>
      <xdr:colOff>177800</xdr:colOff>
      <xdr:row>35</xdr:row>
      <xdr:rowOff>59976</xdr:rowOff>
    </xdr:to>
    <xdr:cxnSp macro="">
      <xdr:nvCxnSpPr>
        <xdr:cNvPr id="68" name="直線コネクタ 67"/>
        <xdr:cNvCxnSpPr/>
      </xdr:nvCxnSpPr>
      <xdr:spPr>
        <a:xfrm>
          <a:off x="2908300" y="6037952"/>
          <a:ext cx="889000" cy="2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37202</xdr:rowOff>
    </xdr:from>
    <xdr:to>
      <xdr:col>15</xdr:col>
      <xdr:colOff>50800</xdr:colOff>
      <xdr:row>35</xdr:row>
      <xdr:rowOff>99038</xdr:rowOff>
    </xdr:to>
    <xdr:cxnSp macro="">
      <xdr:nvCxnSpPr>
        <xdr:cNvPr id="71" name="直線コネクタ 70"/>
        <xdr:cNvCxnSpPr/>
      </xdr:nvCxnSpPr>
      <xdr:spPr>
        <a:xfrm flipV="1">
          <a:off x="2019300" y="6037952"/>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52603</xdr:rowOff>
    </xdr:from>
    <xdr:to>
      <xdr:col>10</xdr:col>
      <xdr:colOff>114300</xdr:colOff>
      <xdr:row>35</xdr:row>
      <xdr:rowOff>99038</xdr:rowOff>
    </xdr:to>
    <xdr:cxnSp macro="">
      <xdr:nvCxnSpPr>
        <xdr:cNvPr id="74" name="直線コネクタ 73"/>
        <xdr:cNvCxnSpPr/>
      </xdr:nvCxnSpPr>
      <xdr:spPr>
        <a:xfrm>
          <a:off x="1130300" y="6053353"/>
          <a:ext cx="889000" cy="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114189</xdr:rowOff>
    </xdr:from>
    <xdr:to>
      <xdr:col>24</xdr:col>
      <xdr:colOff>114300</xdr:colOff>
      <xdr:row>35</xdr:row>
      <xdr:rowOff>44339</xdr:rowOff>
    </xdr:to>
    <xdr:sp macro="" textlink="">
      <xdr:nvSpPr>
        <xdr:cNvPr id="84" name="楕円 83"/>
        <xdr:cNvSpPr/>
      </xdr:nvSpPr>
      <xdr:spPr>
        <a:xfrm>
          <a:off x="4584700" y="594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92616</xdr:rowOff>
    </xdr:from>
    <xdr:ext cx="534377" cy="259045"/>
    <xdr:sp macro="" textlink="">
      <xdr:nvSpPr>
        <xdr:cNvPr id="85" name="人件費該当値テキスト"/>
        <xdr:cNvSpPr txBox="1"/>
      </xdr:nvSpPr>
      <xdr:spPr>
        <a:xfrm>
          <a:off x="4686300" y="59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9176</xdr:rowOff>
    </xdr:from>
    <xdr:to>
      <xdr:col>20</xdr:col>
      <xdr:colOff>38100</xdr:colOff>
      <xdr:row>35</xdr:row>
      <xdr:rowOff>110776</xdr:rowOff>
    </xdr:to>
    <xdr:sp macro="" textlink="">
      <xdr:nvSpPr>
        <xdr:cNvPr id="86" name="楕円 85"/>
        <xdr:cNvSpPr/>
      </xdr:nvSpPr>
      <xdr:spPr>
        <a:xfrm>
          <a:off x="3746500" y="60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101903</xdr:rowOff>
    </xdr:from>
    <xdr:ext cx="534377" cy="259045"/>
    <xdr:sp macro="" textlink="">
      <xdr:nvSpPr>
        <xdr:cNvPr id="87" name="テキスト ボックス 86"/>
        <xdr:cNvSpPr txBox="1"/>
      </xdr:nvSpPr>
      <xdr:spPr>
        <a:xfrm>
          <a:off x="3530111" y="610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157852</xdr:rowOff>
    </xdr:from>
    <xdr:to>
      <xdr:col>15</xdr:col>
      <xdr:colOff>101600</xdr:colOff>
      <xdr:row>35</xdr:row>
      <xdr:rowOff>88002</xdr:rowOff>
    </xdr:to>
    <xdr:sp macro="" textlink="">
      <xdr:nvSpPr>
        <xdr:cNvPr id="88" name="楕円 87"/>
        <xdr:cNvSpPr/>
      </xdr:nvSpPr>
      <xdr:spPr>
        <a:xfrm>
          <a:off x="2857500" y="59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104529</xdr:rowOff>
    </xdr:from>
    <xdr:ext cx="534377" cy="259045"/>
    <xdr:sp macro="" textlink="">
      <xdr:nvSpPr>
        <xdr:cNvPr id="89" name="テキスト ボックス 88"/>
        <xdr:cNvSpPr txBox="1"/>
      </xdr:nvSpPr>
      <xdr:spPr>
        <a:xfrm>
          <a:off x="2641111" y="57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48238</xdr:rowOff>
    </xdr:from>
    <xdr:to>
      <xdr:col>10</xdr:col>
      <xdr:colOff>165100</xdr:colOff>
      <xdr:row>35</xdr:row>
      <xdr:rowOff>149838</xdr:rowOff>
    </xdr:to>
    <xdr:sp macro="" textlink="">
      <xdr:nvSpPr>
        <xdr:cNvPr id="90" name="楕円 89"/>
        <xdr:cNvSpPr/>
      </xdr:nvSpPr>
      <xdr:spPr>
        <a:xfrm>
          <a:off x="1968500" y="60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140965</xdr:rowOff>
    </xdr:from>
    <xdr:ext cx="534377" cy="259045"/>
    <xdr:sp macro="" textlink="">
      <xdr:nvSpPr>
        <xdr:cNvPr id="91" name="テキスト ボックス 90"/>
        <xdr:cNvSpPr txBox="1"/>
      </xdr:nvSpPr>
      <xdr:spPr>
        <a:xfrm>
          <a:off x="1752111" y="61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xdr:rowOff>
    </xdr:from>
    <xdr:to>
      <xdr:col>6</xdr:col>
      <xdr:colOff>38100</xdr:colOff>
      <xdr:row>35</xdr:row>
      <xdr:rowOff>103403</xdr:rowOff>
    </xdr:to>
    <xdr:sp macro="" textlink="">
      <xdr:nvSpPr>
        <xdr:cNvPr id="92" name="楕円 91"/>
        <xdr:cNvSpPr/>
      </xdr:nvSpPr>
      <xdr:spPr>
        <a:xfrm>
          <a:off x="1079500" y="60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119930</xdr:rowOff>
    </xdr:from>
    <xdr:ext cx="534377" cy="259045"/>
    <xdr:sp macro="" textlink="">
      <xdr:nvSpPr>
        <xdr:cNvPr id="93" name="テキスト ボックス 92"/>
        <xdr:cNvSpPr txBox="1"/>
      </xdr:nvSpPr>
      <xdr:spPr>
        <a:xfrm>
          <a:off x="863111" y="57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100838</xdr:rowOff>
    </xdr:from>
    <xdr:to>
      <xdr:col>24</xdr:col>
      <xdr:colOff>63500</xdr:colOff>
      <xdr:row>57</xdr:row>
      <xdr:rowOff>108763</xdr:rowOff>
    </xdr:to>
    <xdr:cxnSp macro="">
      <xdr:nvCxnSpPr>
        <xdr:cNvPr id="123" name="直線コネクタ 122"/>
        <xdr:cNvCxnSpPr/>
      </xdr:nvCxnSpPr>
      <xdr:spPr>
        <a:xfrm flipV="1">
          <a:off x="3797300" y="9702038"/>
          <a:ext cx="838200" cy="1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108763</xdr:rowOff>
    </xdr:from>
    <xdr:to>
      <xdr:col>19</xdr:col>
      <xdr:colOff>177800</xdr:colOff>
      <xdr:row>58</xdr:row>
      <xdr:rowOff>23190</xdr:rowOff>
    </xdr:to>
    <xdr:cxnSp macro="">
      <xdr:nvCxnSpPr>
        <xdr:cNvPr id="126" name="直線コネクタ 125"/>
        <xdr:cNvCxnSpPr/>
      </xdr:nvCxnSpPr>
      <xdr:spPr>
        <a:xfrm flipV="1">
          <a:off x="2908300" y="9881413"/>
          <a:ext cx="8890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21286</xdr:rowOff>
    </xdr:from>
    <xdr:to>
      <xdr:col>15</xdr:col>
      <xdr:colOff>50800</xdr:colOff>
      <xdr:row>58</xdr:row>
      <xdr:rowOff>23190</xdr:rowOff>
    </xdr:to>
    <xdr:cxnSp macro="">
      <xdr:nvCxnSpPr>
        <xdr:cNvPr id="129" name="直線コネクタ 128"/>
        <xdr:cNvCxnSpPr/>
      </xdr:nvCxnSpPr>
      <xdr:spPr>
        <a:xfrm>
          <a:off x="2019300" y="996538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150254</xdr:rowOff>
    </xdr:from>
    <xdr:to>
      <xdr:col>10</xdr:col>
      <xdr:colOff>114300</xdr:colOff>
      <xdr:row>58</xdr:row>
      <xdr:rowOff>21286</xdr:rowOff>
    </xdr:to>
    <xdr:cxnSp macro="">
      <xdr:nvCxnSpPr>
        <xdr:cNvPr id="132" name="直線コネクタ 131"/>
        <xdr:cNvCxnSpPr/>
      </xdr:nvCxnSpPr>
      <xdr:spPr>
        <a:xfrm>
          <a:off x="1130300" y="9922904"/>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50038</xdr:rowOff>
    </xdr:from>
    <xdr:to>
      <xdr:col>24</xdr:col>
      <xdr:colOff>114300</xdr:colOff>
      <xdr:row>56</xdr:row>
      <xdr:rowOff>151638</xdr:rowOff>
    </xdr:to>
    <xdr:sp macro="" textlink="">
      <xdr:nvSpPr>
        <xdr:cNvPr id="142" name="楕円 141"/>
        <xdr:cNvSpPr/>
      </xdr:nvSpPr>
      <xdr:spPr>
        <a:xfrm>
          <a:off x="4584700" y="96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28465</xdr:rowOff>
    </xdr:from>
    <xdr:ext cx="534377" cy="259045"/>
    <xdr:sp macro="" textlink="">
      <xdr:nvSpPr>
        <xdr:cNvPr id="143" name="物件費該当値テキスト"/>
        <xdr:cNvSpPr txBox="1"/>
      </xdr:nvSpPr>
      <xdr:spPr>
        <a:xfrm>
          <a:off x="4686300" y="96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57963</xdr:rowOff>
    </xdr:from>
    <xdr:to>
      <xdr:col>20</xdr:col>
      <xdr:colOff>38100</xdr:colOff>
      <xdr:row>57</xdr:row>
      <xdr:rowOff>159563</xdr:rowOff>
    </xdr:to>
    <xdr:sp macro="" textlink="">
      <xdr:nvSpPr>
        <xdr:cNvPr id="144" name="楕円 143"/>
        <xdr:cNvSpPr/>
      </xdr:nvSpPr>
      <xdr:spPr>
        <a:xfrm>
          <a:off x="3746500" y="98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150690</xdr:rowOff>
    </xdr:from>
    <xdr:ext cx="534377" cy="259045"/>
    <xdr:sp macro="" textlink="">
      <xdr:nvSpPr>
        <xdr:cNvPr id="145" name="テキスト ボックス 144"/>
        <xdr:cNvSpPr txBox="1"/>
      </xdr:nvSpPr>
      <xdr:spPr>
        <a:xfrm>
          <a:off x="3530111" y="99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143840</xdr:rowOff>
    </xdr:from>
    <xdr:to>
      <xdr:col>15</xdr:col>
      <xdr:colOff>101600</xdr:colOff>
      <xdr:row>58</xdr:row>
      <xdr:rowOff>73990</xdr:rowOff>
    </xdr:to>
    <xdr:sp macro="" textlink="">
      <xdr:nvSpPr>
        <xdr:cNvPr id="146" name="楕円 145"/>
        <xdr:cNvSpPr/>
      </xdr:nvSpPr>
      <xdr:spPr>
        <a:xfrm>
          <a:off x="2857500" y="99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65117</xdr:rowOff>
    </xdr:from>
    <xdr:ext cx="534377" cy="259045"/>
    <xdr:sp macro="" textlink="">
      <xdr:nvSpPr>
        <xdr:cNvPr id="147" name="テキスト ボックス 146"/>
        <xdr:cNvSpPr txBox="1"/>
      </xdr:nvSpPr>
      <xdr:spPr>
        <a:xfrm>
          <a:off x="2641111" y="100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141936</xdr:rowOff>
    </xdr:from>
    <xdr:to>
      <xdr:col>10</xdr:col>
      <xdr:colOff>165100</xdr:colOff>
      <xdr:row>58</xdr:row>
      <xdr:rowOff>72086</xdr:rowOff>
    </xdr:to>
    <xdr:sp macro="" textlink="">
      <xdr:nvSpPr>
        <xdr:cNvPr id="148" name="楕円 147"/>
        <xdr:cNvSpPr/>
      </xdr:nvSpPr>
      <xdr:spPr>
        <a:xfrm>
          <a:off x="1968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63213</xdr:rowOff>
    </xdr:from>
    <xdr:ext cx="534377" cy="259045"/>
    <xdr:sp macro="" textlink="">
      <xdr:nvSpPr>
        <xdr:cNvPr id="149" name="テキスト ボックス 148"/>
        <xdr:cNvSpPr txBox="1"/>
      </xdr:nvSpPr>
      <xdr:spPr>
        <a:xfrm>
          <a:off x="1752111" y="100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99454</xdr:rowOff>
    </xdr:from>
    <xdr:to>
      <xdr:col>6</xdr:col>
      <xdr:colOff>38100</xdr:colOff>
      <xdr:row>58</xdr:row>
      <xdr:rowOff>29604</xdr:rowOff>
    </xdr:to>
    <xdr:sp macro="" textlink="">
      <xdr:nvSpPr>
        <xdr:cNvPr id="150" name="楕円 149"/>
        <xdr:cNvSpPr/>
      </xdr:nvSpPr>
      <xdr:spPr>
        <a:xfrm>
          <a:off x="1079500" y="98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20731</xdr:rowOff>
    </xdr:from>
    <xdr:ext cx="534377" cy="259045"/>
    <xdr:sp macro="" textlink="">
      <xdr:nvSpPr>
        <xdr:cNvPr id="151" name="テキスト ボックス 150"/>
        <xdr:cNvSpPr txBox="1"/>
      </xdr:nvSpPr>
      <xdr:spPr>
        <a:xfrm>
          <a:off x="863111" y="99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122783</xdr:rowOff>
    </xdr:from>
    <xdr:to>
      <xdr:col>24</xdr:col>
      <xdr:colOff>63500</xdr:colOff>
      <xdr:row>78</xdr:row>
      <xdr:rowOff>130175</xdr:rowOff>
    </xdr:to>
    <xdr:cxnSp macro="">
      <xdr:nvCxnSpPr>
        <xdr:cNvPr id="180" name="直線コネクタ 179"/>
        <xdr:cNvCxnSpPr/>
      </xdr:nvCxnSpPr>
      <xdr:spPr>
        <a:xfrm>
          <a:off x="3797300" y="13495883"/>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115393</xdr:rowOff>
    </xdr:from>
    <xdr:to>
      <xdr:col>19</xdr:col>
      <xdr:colOff>177800</xdr:colOff>
      <xdr:row>78</xdr:row>
      <xdr:rowOff>122783</xdr:rowOff>
    </xdr:to>
    <xdr:cxnSp macro="">
      <xdr:nvCxnSpPr>
        <xdr:cNvPr id="183" name="直線コネクタ 182"/>
        <xdr:cNvCxnSpPr/>
      </xdr:nvCxnSpPr>
      <xdr:spPr>
        <a:xfrm>
          <a:off x="2908300" y="13488493"/>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54890</xdr:rowOff>
    </xdr:from>
    <xdr:to>
      <xdr:col>15</xdr:col>
      <xdr:colOff>50800</xdr:colOff>
      <xdr:row>78</xdr:row>
      <xdr:rowOff>115393</xdr:rowOff>
    </xdr:to>
    <xdr:cxnSp macro="">
      <xdr:nvCxnSpPr>
        <xdr:cNvPr id="186" name="直線コネクタ 185"/>
        <xdr:cNvCxnSpPr/>
      </xdr:nvCxnSpPr>
      <xdr:spPr>
        <a:xfrm>
          <a:off x="2019300" y="13427990"/>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24028</xdr:rowOff>
    </xdr:from>
    <xdr:to>
      <xdr:col>10</xdr:col>
      <xdr:colOff>114300</xdr:colOff>
      <xdr:row>78</xdr:row>
      <xdr:rowOff>54890</xdr:rowOff>
    </xdr:to>
    <xdr:cxnSp macro="">
      <xdr:nvCxnSpPr>
        <xdr:cNvPr id="189" name="直線コネクタ 188"/>
        <xdr:cNvCxnSpPr/>
      </xdr:nvCxnSpPr>
      <xdr:spPr>
        <a:xfrm>
          <a:off x="1130300" y="13397128"/>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79375</xdr:rowOff>
    </xdr:from>
    <xdr:to>
      <xdr:col>24</xdr:col>
      <xdr:colOff>114300</xdr:colOff>
      <xdr:row>79</xdr:row>
      <xdr:rowOff>9525</xdr:rowOff>
    </xdr:to>
    <xdr:sp macro="" textlink="">
      <xdr:nvSpPr>
        <xdr:cNvPr id="199" name="楕円 198"/>
        <xdr:cNvSpPr/>
      </xdr:nvSpPr>
      <xdr:spPr>
        <a:xfrm>
          <a:off x="45847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165752</xdr:rowOff>
    </xdr:from>
    <xdr:ext cx="469744" cy="259045"/>
    <xdr:sp macro="" textlink="">
      <xdr:nvSpPr>
        <xdr:cNvPr id="200" name="維持補修費該当値テキスト"/>
        <xdr:cNvSpPr txBox="1"/>
      </xdr:nvSpPr>
      <xdr:spPr>
        <a:xfrm>
          <a:off x="4686300" y="133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71983</xdr:rowOff>
    </xdr:from>
    <xdr:to>
      <xdr:col>20</xdr:col>
      <xdr:colOff>38100</xdr:colOff>
      <xdr:row>79</xdr:row>
      <xdr:rowOff>2133</xdr:rowOff>
    </xdr:to>
    <xdr:sp macro="" textlink="">
      <xdr:nvSpPr>
        <xdr:cNvPr id="201" name="楕円 200"/>
        <xdr:cNvSpPr/>
      </xdr:nvSpPr>
      <xdr:spPr>
        <a:xfrm>
          <a:off x="3746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164710</xdr:rowOff>
    </xdr:from>
    <xdr:ext cx="469744" cy="259045"/>
    <xdr:sp macro="" textlink="">
      <xdr:nvSpPr>
        <xdr:cNvPr id="202" name="テキスト ボックス 201"/>
        <xdr:cNvSpPr txBox="1"/>
      </xdr:nvSpPr>
      <xdr:spPr>
        <a:xfrm>
          <a:off x="3562428"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64593</xdr:rowOff>
    </xdr:from>
    <xdr:to>
      <xdr:col>15</xdr:col>
      <xdr:colOff>101600</xdr:colOff>
      <xdr:row>78</xdr:row>
      <xdr:rowOff>166193</xdr:rowOff>
    </xdr:to>
    <xdr:sp macro="" textlink="">
      <xdr:nvSpPr>
        <xdr:cNvPr id="203" name="楕円 202"/>
        <xdr:cNvSpPr/>
      </xdr:nvSpPr>
      <xdr:spPr>
        <a:xfrm>
          <a:off x="2857500" y="134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157320</xdr:rowOff>
    </xdr:from>
    <xdr:ext cx="469744" cy="259045"/>
    <xdr:sp macro="" textlink="">
      <xdr:nvSpPr>
        <xdr:cNvPr id="204" name="テキスト ボックス 203"/>
        <xdr:cNvSpPr txBox="1"/>
      </xdr:nvSpPr>
      <xdr:spPr>
        <a:xfrm>
          <a:off x="2673428" y="1353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4090</xdr:rowOff>
    </xdr:from>
    <xdr:to>
      <xdr:col>10</xdr:col>
      <xdr:colOff>165100</xdr:colOff>
      <xdr:row>78</xdr:row>
      <xdr:rowOff>105690</xdr:rowOff>
    </xdr:to>
    <xdr:sp macro="" textlink="">
      <xdr:nvSpPr>
        <xdr:cNvPr id="205" name="楕円 204"/>
        <xdr:cNvSpPr/>
      </xdr:nvSpPr>
      <xdr:spPr>
        <a:xfrm>
          <a:off x="1968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96817</xdr:rowOff>
    </xdr:from>
    <xdr:ext cx="469744" cy="259045"/>
    <xdr:sp macro="" textlink="">
      <xdr:nvSpPr>
        <xdr:cNvPr id="206" name="テキスト ボックス 205"/>
        <xdr:cNvSpPr txBox="1"/>
      </xdr:nvSpPr>
      <xdr:spPr>
        <a:xfrm>
          <a:off x="1784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144678</xdr:rowOff>
    </xdr:from>
    <xdr:to>
      <xdr:col>6</xdr:col>
      <xdr:colOff>38100</xdr:colOff>
      <xdr:row>78</xdr:row>
      <xdr:rowOff>74828</xdr:rowOff>
    </xdr:to>
    <xdr:sp macro="" textlink="">
      <xdr:nvSpPr>
        <xdr:cNvPr id="207" name="楕円 206"/>
        <xdr:cNvSpPr/>
      </xdr:nvSpPr>
      <xdr:spPr>
        <a:xfrm>
          <a:off x="1079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65955</xdr:rowOff>
    </xdr:from>
    <xdr:ext cx="469744" cy="259045"/>
    <xdr:sp macro="" textlink="">
      <xdr:nvSpPr>
        <xdr:cNvPr id="208" name="テキスト ボックス 207"/>
        <xdr:cNvSpPr txBox="1"/>
      </xdr:nvSpPr>
      <xdr:spPr>
        <a:xfrm>
          <a:off x="895428" y="13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151040</xdr:rowOff>
    </xdr:from>
    <xdr:to>
      <xdr:col>24</xdr:col>
      <xdr:colOff>63500</xdr:colOff>
      <xdr:row>96</xdr:row>
      <xdr:rowOff>28206</xdr:rowOff>
    </xdr:to>
    <xdr:cxnSp macro="">
      <xdr:nvCxnSpPr>
        <xdr:cNvPr id="238" name="直線コネクタ 237"/>
        <xdr:cNvCxnSpPr/>
      </xdr:nvCxnSpPr>
      <xdr:spPr>
        <a:xfrm flipV="1">
          <a:off x="3797300" y="16438790"/>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28206</xdr:rowOff>
    </xdr:from>
    <xdr:to>
      <xdr:col>19</xdr:col>
      <xdr:colOff>177800</xdr:colOff>
      <xdr:row>96</xdr:row>
      <xdr:rowOff>104293</xdr:rowOff>
    </xdr:to>
    <xdr:cxnSp macro="">
      <xdr:nvCxnSpPr>
        <xdr:cNvPr id="241" name="直線コネクタ 240"/>
        <xdr:cNvCxnSpPr/>
      </xdr:nvCxnSpPr>
      <xdr:spPr>
        <a:xfrm flipV="1">
          <a:off x="2908300" y="16487406"/>
          <a:ext cx="889000" cy="7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102667</xdr:rowOff>
    </xdr:from>
    <xdr:to>
      <xdr:col>15</xdr:col>
      <xdr:colOff>50800</xdr:colOff>
      <xdr:row>96</xdr:row>
      <xdr:rowOff>104293</xdr:rowOff>
    </xdr:to>
    <xdr:cxnSp macro="">
      <xdr:nvCxnSpPr>
        <xdr:cNvPr id="244" name="直線コネクタ 243"/>
        <xdr:cNvCxnSpPr/>
      </xdr:nvCxnSpPr>
      <xdr:spPr>
        <a:xfrm>
          <a:off x="2019300" y="16561867"/>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102667</xdr:rowOff>
    </xdr:from>
    <xdr:to>
      <xdr:col>10</xdr:col>
      <xdr:colOff>114300</xdr:colOff>
      <xdr:row>97</xdr:row>
      <xdr:rowOff>19152</xdr:rowOff>
    </xdr:to>
    <xdr:cxnSp macro="">
      <xdr:nvCxnSpPr>
        <xdr:cNvPr id="247" name="直線コネクタ 246"/>
        <xdr:cNvCxnSpPr/>
      </xdr:nvCxnSpPr>
      <xdr:spPr>
        <a:xfrm flipV="1">
          <a:off x="1130300" y="16561867"/>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100240</xdr:rowOff>
    </xdr:from>
    <xdr:to>
      <xdr:col>24</xdr:col>
      <xdr:colOff>114300</xdr:colOff>
      <xdr:row>96</xdr:row>
      <xdr:rowOff>30390</xdr:rowOff>
    </xdr:to>
    <xdr:sp macro="" textlink="">
      <xdr:nvSpPr>
        <xdr:cNvPr id="257" name="楕円 256"/>
        <xdr:cNvSpPr/>
      </xdr:nvSpPr>
      <xdr:spPr>
        <a:xfrm>
          <a:off x="4584700" y="163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78667</xdr:rowOff>
    </xdr:from>
    <xdr:ext cx="599010" cy="259045"/>
    <xdr:sp macro="" textlink="">
      <xdr:nvSpPr>
        <xdr:cNvPr id="258" name="扶助費該当値テキスト"/>
        <xdr:cNvSpPr txBox="1"/>
      </xdr:nvSpPr>
      <xdr:spPr>
        <a:xfrm>
          <a:off x="4686300" y="1636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148856</xdr:rowOff>
    </xdr:from>
    <xdr:to>
      <xdr:col>20</xdr:col>
      <xdr:colOff>38100</xdr:colOff>
      <xdr:row>96</xdr:row>
      <xdr:rowOff>79006</xdr:rowOff>
    </xdr:to>
    <xdr:sp macro="" textlink="">
      <xdr:nvSpPr>
        <xdr:cNvPr id="259" name="楕円 258"/>
        <xdr:cNvSpPr/>
      </xdr:nvSpPr>
      <xdr:spPr>
        <a:xfrm>
          <a:off x="3746500" y="16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70133</xdr:rowOff>
    </xdr:from>
    <xdr:ext cx="599010" cy="259045"/>
    <xdr:sp macro="" textlink="">
      <xdr:nvSpPr>
        <xdr:cNvPr id="260" name="テキスト ボックス 259"/>
        <xdr:cNvSpPr txBox="1"/>
      </xdr:nvSpPr>
      <xdr:spPr>
        <a:xfrm>
          <a:off x="3497795" y="1652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53493</xdr:rowOff>
    </xdr:from>
    <xdr:to>
      <xdr:col>15</xdr:col>
      <xdr:colOff>101600</xdr:colOff>
      <xdr:row>96</xdr:row>
      <xdr:rowOff>155093</xdr:rowOff>
    </xdr:to>
    <xdr:sp macro="" textlink="">
      <xdr:nvSpPr>
        <xdr:cNvPr id="261" name="楕円 260"/>
        <xdr:cNvSpPr/>
      </xdr:nvSpPr>
      <xdr:spPr>
        <a:xfrm>
          <a:off x="2857500" y="16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146220</xdr:rowOff>
    </xdr:from>
    <xdr:ext cx="534377" cy="259045"/>
    <xdr:sp macro="" textlink="">
      <xdr:nvSpPr>
        <xdr:cNvPr id="262" name="テキスト ボックス 261"/>
        <xdr:cNvSpPr txBox="1"/>
      </xdr:nvSpPr>
      <xdr:spPr>
        <a:xfrm>
          <a:off x="2641111" y="166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51867</xdr:rowOff>
    </xdr:from>
    <xdr:to>
      <xdr:col>10</xdr:col>
      <xdr:colOff>165100</xdr:colOff>
      <xdr:row>96</xdr:row>
      <xdr:rowOff>153467</xdr:rowOff>
    </xdr:to>
    <xdr:sp macro="" textlink="">
      <xdr:nvSpPr>
        <xdr:cNvPr id="263" name="楕円 262"/>
        <xdr:cNvSpPr/>
      </xdr:nvSpPr>
      <xdr:spPr>
        <a:xfrm>
          <a:off x="1968500" y="16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144594</xdr:rowOff>
    </xdr:from>
    <xdr:ext cx="534377" cy="259045"/>
    <xdr:sp macro="" textlink="">
      <xdr:nvSpPr>
        <xdr:cNvPr id="264" name="テキスト ボックス 263"/>
        <xdr:cNvSpPr txBox="1"/>
      </xdr:nvSpPr>
      <xdr:spPr>
        <a:xfrm>
          <a:off x="1752111" y="166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139802</xdr:rowOff>
    </xdr:from>
    <xdr:to>
      <xdr:col>6</xdr:col>
      <xdr:colOff>38100</xdr:colOff>
      <xdr:row>97</xdr:row>
      <xdr:rowOff>69952</xdr:rowOff>
    </xdr:to>
    <xdr:sp macro="" textlink="">
      <xdr:nvSpPr>
        <xdr:cNvPr id="265" name="楕円 264"/>
        <xdr:cNvSpPr/>
      </xdr:nvSpPr>
      <xdr:spPr>
        <a:xfrm>
          <a:off x="1079500" y="165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61079</xdr:rowOff>
    </xdr:from>
    <xdr:ext cx="534377" cy="259045"/>
    <xdr:sp macro="" textlink="">
      <xdr:nvSpPr>
        <xdr:cNvPr id="266" name="テキスト ボックス 265"/>
        <xdr:cNvSpPr txBox="1"/>
      </xdr:nvSpPr>
      <xdr:spPr>
        <a:xfrm>
          <a:off x="863111" y="166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157584</xdr:rowOff>
    </xdr:from>
    <xdr:to>
      <xdr:col>55</xdr:col>
      <xdr:colOff>0</xdr:colOff>
      <xdr:row>37</xdr:row>
      <xdr:rowOff>170119</xdr:rowOff>
    </xdr:to>
    <xdr:cxnSp macro="">
      <xdr:nvCxnSpPr>
        <xdr:cNvPr id="295" name="直線コネクタ 294"/>
        <xdr:cNvCxnSpPr/>
      </xdr:nvCxnSpPr>
      <xdr:spPr>
        <a:xfrm flipV="1">
          <a:off x="9639300" y="5643984"/>
          <a:ext cx="838200" cy="8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164213</xdr:rowOff>
    </xdr:from>
    <xdr:to>
      <xdr:col>50</xdr:col>
      <xdr:colOff>114300</xdr:colOff>
      <xdr:row>37</xdr:row>
      <xdr:rowOff>170119</xdr:rowOff>
    </xdr:to>
    <xdr:cxnSp macro="">
      <xdr:nvCxnSpPr>
        <xdr:cNvPr id="298" name="直線コネクタ 297"/>
        <xdr:cNvCxnSpPr/>
      </xdr:nvCxnSpPr>
      <xdr:spPr>
        <a:xfrm>
          <a:off x="8750300" y="6507863"/>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164213</xdr:rowOff>
    </xdr:from>
    <xdr:to>
      <xdr:col>45</xdr:col>
      <xdr:colOff>177800</xdr:colOff>
      <xdr:row>37</xdr:row>
      <xdr:rowOff>166781</xdr:rowOff>
    </xdr:to>
    <xdr:cxnSp macro="">
      <xdr:nvCxnSpPr>
        <xdr:cNvPr id="301" name="直線コネクタ 300"/>
        <xdr:cNvCxnSpPr/>
      </xdr:nvCxnSpPr>
      <xdr:spPr>
        <a:xfrm flipV="1">
          <a:off x="7861300" y="650786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143586</xdr:rowOff>
    </xdr:from>
    <xdr:to>
      <xdr:col>41</xdr:col>
      <xdr:colOff>50800</xdr:colOff>
      <xdr:row>37</xdr:row>
      <xdr:rowOff>166781</xdr:rowOff>
    </xdr:to>
    <xdr:cxnSp macro="">
      <xdr:nvCxnSpPr>
        <xdr:cNvPr id="304" name="直線コネクタ 303"/>
        <xdr:cNvCxnSpPr/>
      </xdr:nvCxnSpPr>
      <xdr:spPr>
        <a:xfrm>
          <a:off x="6972300" y="6487236"/>
          <a:ext cx="889000" cy="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106784</xdr:rowOff>
    </xdr:from>
    <xdr:to>
      <xdr:col>55</xdr:col>
      <xdr:colOff>50800</xdr:colOff>
      <xdr:row>33</xdr:row>
      <xdr:rowOff>36934</xdr:rowOff>
    </xdr:to>
    <xdr:sp macro="" textlink="">
      <xdr:nvSpPr>
        <xdr:cNvPr id="314" name="楕円 313"/>
        <xdr:cNvSpPr/>
      </xdr:nvSpPr>
      <xdr:spPr>
        <a:xfrm>
          <a:off x="10426700" y="55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85211</xdr:rowOff>
    </xdr:from>
    <xdr:ext cx="599010" cy="259045"/>
    <xdr:sp macro="" textlink="">
      <xdr:nvSpPr>
        <xdr:cNvPr id="315" name="補助費等該当値テキスト"/>
        <xdr:cNvSpPr txBox="1"/>
      </xdr:nvSpPr>
      <xdr:spPr>
        <a:xfrm>
          <a:off x="10528300" y="55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119319</xdr:rowOff>
    </xdr:from>
    <xdr:to>
      <xdr:col>50</xdr:col>
      <xdr:colOff>165100</xdr:colOff>
      <xdr:row>38</xdr:row>
      <xdr:rowOff>49469</xdr:rowOff>
    </xdr:to>
    <xdr:sp macro="" textlink="">
      <xdr:nvSpPr>
        <xdr:cNvPr id="316" name="楕円 315"/>
        <xdr:cNvSpPr/>
      </xdr:nvSpPr>
      <xdr:spPr>
        <a:xfrm>
          <a:off x="9588500" y="64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40596</xdr:rowOff>
    </xdr:from>
    <xdr:ext cx="534377" cy="259045"/>
    <xdr:sp macro="" textlink="">
      <xdr:nvSpPr>
        <xdr:cNvPr id="317" name="テキスト ボックス 316"/>
        <xdr:cNvSpPr txBox="1"/>
      </xdr:nvSpPr>
      <xdr:spPr>
        <a:xfrm>
          <a:off x="9372111" y="655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113414</xdr:rowOff>
    </xdr:from>
    <xdr:to>
      <xdr:col>46</xdr:col>
      <xdr:colOff>38100</xdr:colOff>
      <xdr:row>38</xdr:row>
      <xdr:rowOff>43563</xdr:rowOff>
    </xdr:to>
    <xdr:sp macro="" textlink="">
      <xdr:nvSpPr>
        <xdr:cNvPr id="318" name="楕円 317"/>
        <xdr:cNvSpPr/>
      </xdr:nvSpPr>
      <xdr:spPr>
        <a:xfrm>
          <a:off x="8699500" y="6457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34690</xdr:rowOff>
    </xdr:from>
    <xdr:ext cx="534377" cy="259045"/>
    <xdr:sp macro="" textlink="">
      <xdr:nvSpPr>
        <xdr:cNvPr id="319" name="テキスト ボックス 318"/>
        <xdr:cNvSpPr txBox="1"/>
      </xdr:nvSpPr>
      <xdr:spPr>
        <a:xfrm>
          <a:off x="8483111" y="65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115981</xdr:rowOff>
    </xdr:from>
    <xdr:to>
      <xdr:col>41</xdr:col>
      <xdr:colOff>101600</xdr:colOff>
      <xdr:row>38</xdr:row>
      <xdr:rowOff>46131</xdr:rowOff>
    </xdr:to>
    <xdr:sp macro="" textlink="">
      <xdr:nvSpPr>
        <xdr:cNvPr id="320" name="楕円 319"/>
        <xdr:cNvSpPr/>
      </xdr:nvSpPr>
      <xdr:spPr>
        <a:xfrm>
          <a:off x="7810500" y="64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37258</xdr:rowOff>
    </xdr:from>
    <xdr:ext cx="534377" cy="259045"/>
    <xdr:sp macro="" textlink="">
      <xdr:nvSpPr>
        <xdr:cNvPr id="321" name="テキスト ボックス 320"/>
        <xdr:cNvSpPr txBox="1"/>
      </xdr:nvSpPr>
      <xdr:spPr>
        <a:xfrm>
          <a:off x="7594111" y="65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92786</xdr:rowOff>
    </xdr:from>
    <xdr:to>
      <xdr:col>36</xdr:col>
      <xdr:colOff>165100</xdr:colOff>
      <xdr:row>38</xdr:row>
      <xdr:rowOff>22937</xdr:rowOff>
    </xdr:to>
    <xdr:sp macro="" textlink="">
      <xdr:nvSpPr>
        <xdr:cNvPr id="322" name="楕円 321"/>
        <xdr:cNvSpPr/>
      </xdr:nvSpPr>
      <xdr:spPr>
        <a:xfrm>
          <a:off x="69215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39463</xdr:rowOff>
    </xdr:from>
    <xdr:ext cx="534377" cy="259045"/>
    <xdr:sp macro="" textlink="">
      <xdr:nvSpPr>
        <xdr:cNvPr id="323" name="テキスト ボックス 322"/>
        <xdr:cNvSpPr txBox="1"/>
      </xdr:nvSpPr>
      <xdr:spPr>
        <a:xfrm>
          <a:off x="6705111" y="62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63622</xdr:rowOff>
    </xdr:from>
    <xdr:to>
      <xdr:col>55</xdr:col>
      <xdr:colOff>0</xdr:colOff>
      <xdr:row>58</xdr:row>
      <xdr:rowOff>96441</xdr:rowOff>
    </xdr:to>
    <xdr:cxnSp macro="">
      <xdr:nvCxnSpPr>
        <xdr:cNvPr id="352" name="直線コネクタ 351"/>
        <xdr:cNvCxnSpPr/>
      </xdr:nvCxnSpPr>
      <xdr:spPr>
        <a:xfrm flipV="1">
          <a:off x="9639300" y="10007722"/>
          <a:ext cx="838200" cy="3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96441</xdr:rowOff>
    </xdr:from>
    <xdr:to>
      <xdr:col>50</xdr:col>
      <xdr:colOff>114300</xdr:colOff>
      <xdr:row>58</xdr:row>
      <xdr:rowOff>120170</xdr:rowOff>
    </xdr:to>
    <xdr:cxnSp macro="">
      <xdr:nvCxnSpPr>
        <xdr:cNvPr id="355" name="直線コネクタ 354"/>
        <xdr:cNvCxnSpPr/>
      </xdr:nvCxnSpPr>
      <xdr:spPr>
        <a:xfrm flipV="1">
          <a:off x="8750300" y="10040541"/>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120170</xdr:rowOff>
    </xdr:from>
    <xdr:to>
      <xdr:col>45</xdr:col>
      <xdr:colOff>177800</xdr:colOff>
      <xdr:row>58</xdr:row>
      <xdr:rowOff>123759</xdr:rowOff>
    </xdr:to>
    <xdr:cxnSp macro="">
      <xdr:nvCxnSpPr>
        <xdr:cNvPr id="358" name="直線コネクタ 357"/>
        <xdr:cNvCxnSpPr/>
      </xdr:nvCxnSpPr>
      <xdr:spPr>
        <a:xfrm flipV="1">
          <a:off x="7861300" y="10064270"/>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23274</xdr:rowOff>
    </xdr:from>
    <xdr:to>
      <xdr:col>41</xdr:col>
      <xdr:colOff>50800</xdr:colOff>
      <xdr:row>58</xdr:row>
      <xdr:rowOff>123759</xdr:rowOff>
    </xdr:to>
    <xdr:cxnSp macro="">
      <xdr:nvCxnSpPr>
        <xdr:cNvPr id="361" name="直線コネクタ 360"/>
        <xdr:cNvCxnSpPr/>
      </xdr:nvCxnSpPr>
      <xdr:spPr>
        <a:xfrm>
          <a:off x="6972300" y="9967374"/>
          <a:ext cx="889000" cy="10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12822</xdr:rowOff>
    </xdr:from>
    <xdr:to>
      <xdr:col>55</xdr:col>
      <xdr:colOff>50800</xdr:colOff>
      <xdr:row>58</xdr:row>
      <xdr:rowOff>114422</xdr:rowOff>
    </xdr:to>
    <xdr:sp macro="" textlink="">
      <xdr:nvSpPr>
        <xdr:cNvPr id="371" name="楕円 370"/>
        <xdr:cNvSpPr/>
      </xdr:nvSpPr>
      <xdr:spPr>
        <a:xfrm>
          <a:off x="10426700" y="99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99199</xdr:rowOff>
    </xdr:from>
    <xdr:ext cx="534377" cy="259045"/>
    <xdr:sp macro="" textlink="">
      <xdr:nvSpPr>
        <xdr:cNvPr id="372" name="普通建設事業費該当値テキスト"/>
        <xdr:cNvSpPr txBox="1"/>
      </xdr:nvSpPr>
      <xdr:spPr>
        <a:xfrm>
          <a:off x="10528300" y="987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45641</xdr:rowOff>
    </xdr:from>
    <xdr:to>
      <xdr:col>50</xdr:col>
      <xdr:colOff>165100</xdr:colOff>
      <xdr:row>58</xdr:row>
      <xdr:rowOff>147241</xdr:rowOff>
    </xdr:to>
    <xdr:sp macro="" textlink="">
      <xdr:nvSpPr>
        <xdr:cNvPr id="373" name="楕円 372"/>
        <xdr:cNvSpPr/>
      </xdr:nvSpPr>
      <xdr:spPr>
        <a:xfrm>
          <a:off x="9588500" y="99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138368</xdr:rowOff>
    </xdr:from>
    <xdr:ext cx="534377" cy="259045"/>
    <xdr:sp macro="" textlink="">
      <xdr:nvSpPr>
        <xdr:cNvPr id="374" name="テキスト ボックス 373"/>
        <xdr:cNvSpPr txBox="1"/>
      </xdr:nvSpPr>
      <xdr:spPr>
        <a:xfrm>
          <a:off x="9372111" y="100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69370</xdr:rowOff>
    </xdr:from>
    <xdr:to>
      <xdr:col>46</xdr:col>
      <xdr:colOff>38100</xdr:colOff>
      <xdr:row>58</xdr:row>
      <xdr:rowOff>170970</xdr:rowOff>
    </xdr:to>
    <xdr:sp macro="" textlink="">
      <xdr:nvSpPr>
        <xdr:cNvPr id="375" name="楕円 374"/>
        <xdr:cNvSpPr/>
      </xdr:nvSpPr>
      <xdr:spPr>
        <a:xfrm>
          <a:off x="8699500" y="1001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162097</xdr:rowOff>
    </xdr:from>
    <xdr:ext cx="534377" cy="259045"/>
    <xdr:sp macro="" textlink="">
      <xdr:nvSpPr>
        <xdr:cNvPr id="376" name="テキスト ボックス 375"/>
        <xdr:cNvSpPr txBox="1"/>
      </xdr:nvSpPr>
      <xdr:spPr>
        <a:xfrm>
          <a:off x="8483111" y="1010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72959</xdr:rowOff>
    </xdr:from>
    <xdr:to>
      <xdr:col>41</xdr:col>
      <xdr:colOff>101600</xdr:colOff>
      <xdr:row>59</xdr:row>
      <xdr:rowOff>3109</xdr:rowOff>
    </xdr:to>
    <xdr:sp macro="" textlink="">
      <xdr:nvSpPr>
        <xdr:cNvPr id="377" name="楕円 376"/>
        <xdr:cNvSpPr/>
      </xdr:nvSpPr>
      <xdr:spPr>
        <a:xfrm>
          <a:off x="7810500" y="100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165686</xdr:rowOff>
    </xdr:from>
    <xdr:ext cx="534377" cy="259045"/>
    <xdr:sp macro="" textlink="">
      <xdr:nvSpPr>
        <xdr:cNvPr id="378" name="テキスト ボックス 377"/>
        <xdr:cNvSpPr txBox="1"/>
      </xdr:nvSpPr>
      <xdr:spPr>
        <a:xfrm>
          <a:off x="7594111" y="101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143924</xdr:rowOff>
    </xdr:from>
    <xdr:to>
      <xdr:col>36</xdr:col>
      <xdr:colOff>165100</xdr:colOff>
      <xdr:row>58</xdr:row>
      <xdr:rowOff>74074</xdr:rowOff>
    </xdr:to>
    <xdr:sp macro="" textlink="">
      <xdr:nvSpPr>
        <xdr:cNvPr id="379" name="楕円 378"/>
        <xdr:cNvSpPr/>
      </xdr:nvSpPr>
      <xdr:spPr>
        <a:xfrm>
          <a:off x="6921500" y="99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65201</xdr:rowOff>
    </xdr:from>
    <xdr:ext cx="534377" cy="259045"/>
    <xdr:sp macro="" textlink="">
      <xdr:nvSpPr>
        <xdr:cNvPr id="380" name="テキスト ボックス 379"/>
        <xdr:cNvSpPr txBox="1"/>
      </xdr:nvSpPr>
      <xdr:spPr>
        <a:xfrm>
          <a:off x="6705111" y="100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42951</xdr:rowOff>
    </xdr:from>
    <xdr:to>
      <xdr:col>55</xdr:col>
      <xdr:colOff>0</xdr:colOff>
      <xdr:row>79</xdr:row>
      <xdr:rowOff>44450</xdr:rowOff>
    </xdr:to>
    <xdr:cxnSp macro="">
      <xdr:nvCxnSpPr>
        <xdr:cNvPr id="409" name="直線コネクタ 408"/>
        <xdr:cNvCxnSpPr/>
      </xdr:nvCxnSpPr>
      <xdr:spPr>
        <a:xfrm flipV="1">
          <a:off x="9639300" y="13587501"/>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2" name="直線コネクタ 411"/>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5" name="直線コネクタ 414"/>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147650</xdr:rowOff>
    </xdr:from>
    <xdr:to>
      <xdr:col>41</xdr:col>
      <xdr:colOff>50800</xdr:colOff>
      <xdr:row>79</xdr:row>
      <xdr:rowOff>44450</xdr:rowOff>
    </xdr:to>
    <xdr:cxnSp macro="">
      <xdr:nvCxnSpPr>
        <xdr:cNvPr id="418" name="直線コネクタ 417"/>
        <xdr:cNvCxnSpPr/>
      </xdr:nvCxnSpPr>
      <xdr:spPr>
        <a:xfrm>
          <a:off x="6972300" y="13520750"/>
          <a:ext cx="889000" cy="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163601</xdr:rowOff>
    </xdr:from>
    <xdr:to>
      <xdr:col>55</xdr:col>
      <xdr:colOff>50800</xdr:colOff>
      <xdr:row>79</xdr:row>
      <xdr:rowOff>93751</xdr:rowOff>
    </xdr:to>
    <xdr:sp macro="" textlink="">
      <xdr:nvSpPr>
        <xdr:cNvPr id="428" name="楕円 427"/>
        <xdr:cNvSpPr/>
      </xdr:nvSpPr>
      <xdr:spPr>
        <a:xfrm>
          <a:off x="104267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78528</xdr:rowOff>
    </xdr:from>
    <xdr:ext cx="378565" cy="259045"/>
    <xdr:sp macro="" textlink="">
      <xdr:nvSpPr>
        <xdr:cNvPr id="429" name="普通建設事業費 （ うち新規整備　）該当値テキスト"/>
        <xdr:cNvSpPr txBox="1"/>
      </xdr:nvSpPr>
      <xdr:spPr>
        <a:xfrm>
          <a:off x="10528300" y="13451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0" name="楕円 42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1" name="テキスト ボックス 43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2" name="楕円 43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3" name="テキスト ボックス 43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4" name="楕円 433"/>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5" name="テキスト ボックス 434"/>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96850</xdr:rowOff>
    </xdr:from>
    <xdr:to>
      <xdr:col>36</xdr:col>
      <xdr:colOff>165100</xdr:colOff>
      <xdr:row>79</xdr:row>
      <xdr:rowOff>27000</xdr:rowOff>
    </xdr:to>
    <xdr:sp macro="" textlink="">
      <xdr:nvSpPr>
        <xdr:cNvPr id="436" name="楕円 435"/>
        <xdr:cNvSpPr/>
      </xdr:nvSpPr>
      <xdr:spPr>
        <a:xfrm>
          <a:off x="6921500" y="134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18127</xdr:rowOff>
    </xdr:from>
    <xdr:ext cx="469744" cy="259045"/>
    <xdr:sp macro="" textlink="">
      <xdr:nvSpPr>
        <xdr:cNvPr id="437" name="テキスト ボックス 436"/>
        <xdr:cNvSpPr txBox="1"/>
      </xdr:nvSpPr>
      <xdr:spPr>
        <a:xfrm>
          <a:off x="6737428" y="135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36068</xdr:rowOff>
    </xdr:from>
    <xdr:to>
      <xdr:col>55</xdr:col>
      <xdr:colOff>0</xdr:colOff>
      <xdr:row>97</xdr:row>
      <xdr:rowOff>108972</xdr:rowOff>
    </xdr:to>
    <xdr:cxnSp macro="">
      <xdr:nvCxnSpPr>
        <xdr:cNvPr id="466" name="直線コネクタ 465"/>
        <xdr:cNvCxnSpPr/>
      </xdr:nvCxnSpPr>
      <xdr:spPr>
        <a:xfrm flipV="1">
          <a:off x="9639300" y="16666718"/>
          <a:ext cx="8382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108972</xdr:rowOff>
    </xdr:from>
    <xdr:to>
      <xdr:col>50</xdr:col>
      <xdr:colOff>114300</xdr:colOff>
      <xdr:row>98</xdr:row>
      <xdr:rowOff>14599</xdr:rowOff>
    </xdr:to>
    <xdr:cxnSp macro="">
      <xdr:nvCxnSpPr>
        <xdr:cNvPr id="469" name="直線コネクタ 468"/>
        <xdr:cNvCxnSpPr/>
      </xdr:nvCxnSpPr>
      <xdr:spPr>
        <a:xfrm flipV="1">
          <a:off x="8750300" y="16739622"/>
          <a:ext cx="889000" cy="7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14599</xdr:rowOff>
    </xdr:from>
    <xdr:to>
      <xdr:col>45</xdr:col>
      <xdr:colOff>177800</xdr:colOff>
      <xdr:row>98</xdr:row>
      <xdr:rowOff>48337</xdr:rowOff>
    </xdr:to>
    <xdr:cxnSp macro="">
      <xdr:nvCxnSpPr>
        <xdr:cNvPr id="472" name="直線コネクタ 471"/>
        <xdr:cNvCxnSpPr/>
      </xdr:nvCxnSpPr>
      <xdr:spPr>
        <a:xfrm flipV="1">
          <a:off x="7861300" y="16816699"/>
          <a:ext cx="889000" cy="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61595</xdr:rowOff>
    </xdr:from>
    <xdr:to>
      <xdr:col>41</xdr:col>
      <xdr:colOff>50800</xdr:colOff>
      <xdr:row>98</xdr:row>
      <xdr:rowOff>48337</xdr:rowOff>
    </xdr:to>
    <xdr:cxnSp macro="">
      <xdr:nvCxnSpPr>
        <xdr:cNvPr id="475" name="直線コネクタ 474"/>
        <xdr:cNvCxnSpPr/>
      </xdr:nvCxnSpPr>
      <xdr:spPr>
        <a:xfrm>
          <a:off x="6972300" y="16692245"/>
          <a:ext cx="889000" cy="1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156718</xdr:rowOff>
    </xdr:from>
    <xdr:to>
      <xdr:col>55</xdr:col>
      <xdr:colOff>50800</xdr:colOff>
      <xdr:row>97</xdr:row>
      <xdr:rowOff>86868</xdr:rowOff>
    </xdr:to>
    <xdr:sp macro="" textlink="">
      <xdr:nvSpPr>
        <xdr:cNvPr id="485" name="楕円 484"/>
        <xdr:cNvSpPr/>
      </xdr:nvSpPr>
      <xdr:spPr>
        <a:xfrm>
          <a:off x="10426700" y="166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135145</xdr:rowOff>
    </xdr:from>
    <xdr:ext cx="534377" cy="259045"/>
    <xdr:sp macro="" textlink="">
      <xdr:nvSpPr>
        <xdr:cNvPr id="486" name="普通建設事業費 （ うち更新整備　）該当値テキスト"/>
        <xdr:cNvSpPr txBox="1"/>
      </xdr:nvSpPr>
      <xdr:spPr>
        <a:xfrm>
          <a:off x="10528300" y="165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58172</xdr:rowOff>
    </xdr:from>
    <xdr:to>
      <xdr:col>50</xdr:col>
      <xdr:colOff>165100</xdr:colOff>
      <xdr:row>97</xdr:row>
      <xdr:rowOff>159772</xdr:rowOff>
    </xdr:to>
    <xdr:sp macro="" textlink="">
      <xdr:nvSpPr>
        <xdr:cNvPr id="487" name="楕円 486"/>
        <xdr:cNvSpPr/>
      </xdr:nvSpPr>
      <xdr:spPr>
        <a:xfrm>
          <a:off x="9588500" y="166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150899</xdr:rowOff>
    </xdr:from>
    <xdr:ext cx="534377" cy="259045"/>
    <xdr:sp macro="" textlink="">
      <xdr:nvSpPr>
        <xdr:cNvPr id="488" name="テキスト ボックス 487"/>
        <xdr:cNvSpPr txBox="1"/>
      </xdr:nvSpPr>
      <xdr:spPr>
        <a:xfrm>
          <a:off x="9372111" y="1678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135249</xdr:rowOff>
    </xdr:from>
    <xdr:to>
      <xdr:col>46</xdr:col>
      <xdr:colOff>38100</xdr:colOff>
      <xdr:row>98</xdr:row>
      <xdr:rowOff>65399</xdr:rowOff>
    </xdr:to>
    <xdr:sp macro="" textlink="">
      <xdr:nvSpPr>
        <xdr:cNvPr id="489" name="楕円 488"/>
        <xdr:cNvSpPr/>
      </xdr:nvSpPr>
      <xdr:spPr>
        <a:xfrm>
          <a:off x="8699500" y="167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56526</xdr:rowOff>
    </xdr:from>
    <xdr:ext cx="534377" cy="259045"/>
    <xdr:sp macro="" textlink="">
      <xdr:nvSpPr>
        <xdr:cNvPr id="490" name="テキスト ボックス 489"/>
        <xdr:cNvSpPr txBox="1"/>
      </xdr:nvSpPr>
      <xdr:spPr>
        <a:xfrm>
          <a:off x="8483111" y="168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168987</xdr:rowOff>
    </xdr:from>
    <xdr:to>
      <xdr:col>41</xdr:col>
      <xdr:colOff>101600</xdr:colOff>
      <xdr:row>98</xdr:row>
      <xdr:rowOff>99137</xdr:rowOff>
    </xdr:to>
    <xdr:sp macro="" textlink="">
      <xdr:nvSpPr>
        <xdr:cNvPr id="491" name="楕円 490"/>
        <xdr:cNvSpPr/>
      </xdr:nvSpPr>
      <xdr:spPr>
        <a:xfrm>
          <a:off x="7810500" y="167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90264</xdr:rowOff>
    </xdr:from>
    <xdr:ext cx="469744" cy="259045"/>
    <xdr:sp macro="" textlink="">
      <xdr:nvSpPr>
        <xdr:cNvPr id="492" name="テキスト ボックス 491"/>
        <xdr:cNvSpPr txBox="1"/>
      </xdr:nvSpPr>
      <xdr:spPr>
        <a:xfrm>
          <a:off x="7626428" y="1689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10795</xdr:rowOff>
    </xdr:from>
    <xdr:to>
      <xdr:col>36</xdr:col>
      <xdr:colOff>165100</xdr:colOff>
      <xdr:row>97</xdr:row>
      <xdr:rowOff>112395</xdr:rowOff>
    </xdr:to>
    <xdr:sp macro="" textlink="">
      <xdr:nvSpPr>
        <xdr:cNvPr id="493" name="楕円 492"/>
        <xdr:cNvSpPr/>
      </xdr:nvSpPr>
      <xdr:spPr>
        <a:xfrm>
          <a:off x="6921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103522</xdr:rowOff>
    </xdr:from>
    <xdr:ext cx="534377" cy="259045"/>
    <xdr:sp macro="" textlink="">
      <xdr:nvSpPr>
        <xdr:cNvPr id="494" name="テキスト ボックス 493"/>
        <xdr:cNvSpPr txBox="1"/>
      </xdr:nvSpPr>
      <xdr:spPr>
        <a:xfrm>
          <a:off x="6705111" y="167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155702</xdr:rowOff>
    </xdr:from>
    <xdr:to>
      <xdr:col>85</xdr:col>
      <xdr:colOff>127000</xdr:colOff>
      <xdr:row>38</xdr:row>
      <xdr:rowOff>149758</xdr:rowOff>
    </xdr:to>
    <xdr:cxnSp macro="">
      <xdr:nvCxnSpPr>
        <xdr:cNvPr id="523" name="直線コネクタ 522"/>
        <xdr:cNvCxnSpPr/>
      </xdr:nvCxnSpPr>
      <xdr:spPr>
        <a:xfrm>
          <a:off x="15481300" y="6499352"/>
          <a:ext cx="8382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96875</xdr:rowOff>
    </xdr:from>
    <xdr:to>
      <xdr:col>81</xdr:col>
      <xdr:colOff>50800</xdr:colOff>
      <xdr:row>37</xdr:row>
      <xdr:rowOff>155702</xdr:rowOff>
    </xdr:to>
    <xdr:cxnSp macro="">
      <xdr:nvCxnSpPr>
        <xdr:cNvPr id="526" name="直線コネクタ 525"/>
        <xdr:cNvCxnSpPr/>
      </xdr:nvCxnSpPr>
      <xdr:spPr>
        <a:xfrm>
          <a:off x="14592300" y="6440525"/>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96875</xdr:rowOff>
    </xdr:from>
    <xdr:to>
      <xdr:col>76</xdr:col>
      <xdr:colOff>114300</xdr:colOff>
      <xdr:row>38</xdr:row>
      <xdr:rowOff>114706</xdr:rowOff>
    </xdr:to>
    <xdr:cxnSp macro="">
      <xdr:nvCxnSpPr>
        <xdr:cNvPr id="529" name="直線コネクタ 528"/>
        <xdr:cNvCxnSpPr/>
      </xdr:nvCxnSpPr>
      <xdr:spPr>
        <a:xfrm flipV="1">
          <a:off x="13703300" y="6440525"/>
          <a:ext cx="8890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114706</xdr:rowOff>
    </xdr:from>
    <xdr:to>
      <xdr:col>71</xdr:col>
      <xdr:colOff>177800</xdr:colOff>
      <xdr:row>39</xdr:row>
      <xdr:rowOff>33934</xdr:rowOff>
    </xdr:to>
    <xdr:cxnSp macro="">
      <xdr:nvCxnSpPr>
        <xdr:cNvPr id="532" name="直線コネクタ 531"/>
        <xdr:cNvCxnSpPr/>
      </xdr:nvCxnSpPr>
      <xdr:spPr>
        <a:xfrm flipV="1">
          <a:off x="12814300" y="662980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49268</xdr:rowOff>
    </xdr:from>
    <xdr:ext cx="378565" cy="259045"/>
    <xdr:sp macro="" textlink="">
      <xdr:nvSpPr>
        <xdr:cNvPr id="534" name="テキスト ボックス 533"/>
        <xdr:cNvSpPr txBox="1"/>
      </xdr:nvSpPr>
      <xdr:spPr>
        <a:xfrm>
          <a:off x="13514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98958</xdr:rowOff>
    </xdr:from>
    <xdr:to>
      <xdr:col>85</xdr:col>
      <xdr:colOff>177800</xdr:colOff>
      <xdr:row>39</xdr:row>
      <xdr:rowOff>29108</xdr:rowOff>
    </xdr:to>
    <xdr:sp macro="" textlink="">
      <xdr:nvSpPr>
        <xdr:cNvPr id="542" name="楕円 541"/>
        <xdr:cNvSpPr/>
      </xdr:nvSpPr>
      <xdr:spPr>
        <a:xfrm>
          <a:off x="16268700" y="66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64583</xdr:rowOff>
    </xdr:from>
    <xdr:ext cx="378565" cy="259045"/>
    <xdr:sp macro="" textlink="">
      <xdr:nvSpPr>
        <xdr:cNvPr id="543" name="災害復旧事業費該当値テキスト"/>
        <xdr:cNvSpPr txBox="1"/>
      </xdr:nvSpPr>
      <xdr:spPr>
        <a:xfrm>
          <a:off x="16370300" y="657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104902</xdr:rowOff>
    </xdr:from>
    <xdr:to>
      <xdr:col>81</xdr:col>
      <xdr:colOff>101600</xdr:colOff>
      <xdr:row>38</xdr:row>
      <xdr:rowOff>35052</xdr:rowOff>
    </xdr:to>
    <xdr:sp macro="" textlink="">
      <xdr:nvSpPr>
        <xdr:cNvPr id="544" name="楕円 543"/>
        <xdr:cNvSpPr/>
      </xdr:nvSpPr>
      <xdr:spPr>
        <a:xfrm>
          <a:off x="15430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51579</xdr:rowOff>
    </xdr:from>
    <xdr:ext cx="469744" cy="259045"/>
    <xdr:sp macro="" textlink="">
      <xdr:nvSpPr>
        <xdr:cNvPr id="545" name="テキスト ボックス 544"/>
        <xdr:cNvSpPr txBox="1"/>
      </xdr:nvSpPr>
      <xdr:spPr>
        <a:xfrm>
          <a:off x="15246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46075</xdr:rowOff>
    </xdr:from>
    <xdr:to>
      <xdr:col>76</xdr:col>
      <xdr:colOff>165100</xdr:colOff>
      <xdr:row>37</xdr:row>
      <xdr:rowOff>147675</xdr:rowOff>
    </xdr:to>
    <xdr:sp macro="" textlink="">
      <xdr:nvSpPr>
        <xdr:cNvPr id="546" name="楕円 545"/>
        <xdr:cNvSpPr/>
      </xdr:nvSpPr>
      <xdr:spPr>
        <a:xfrm>
          <a:off x="14541500" y="63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164202</xdr:rowOff>
    </xdr:from>
    <xdr:ext cx="469744" cy="259045"/>
    <xdr:sp macro="" textlink="">
      <xdr:nvSpPr>
        <xdr:cNvPr id="547" name="テキスト ボックス 546"/>
        <xdr:cNvSpPr txBox="1"/>
      </xdr:nvSpPr>
      <xdr:spPr>
        <a:xfrm>
          <a:off x="14357428" y="616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63906</xdr:rowOff>
    </xdr:from>
    <xdr:to>
      <xdr:col>72</xdr:col>
      <xdr:colOff>38100</xdr:colOff>
      <xdr:row>38</xdr:row>
      <xdr:rowOff>165506</xdr:rowOff>
    </xdr:to>
    <xdr:sp macro="" textlink="">
      <xdr:nvSpPr>
        <xdr:cNvPr id="548" name="楕円 547"/>
        <xdr:cNvSpPr/>
      </xdr:nvSpPr>
      <xdr:spPr>
        <a:xfrm>
          <a:off x="13652500" y="65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10584</xdr:rowOff>
    </xdr:from>
    <xdr:ext cx="469744" cy="259045"/>
    <xdr:sp macro="" textlink="">
      <xdr:nvSpPr>
        <xdr:cNvPr id="549" name="テキスト ボックス 548"/>
        <xdr:cNvSpPr txBox="1"/>
      </xdr:nvSpPr>
      <xdr:spPr>
        <a:xfrm>
          <a:off x="13468428" y="63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154584</xdr:rowOff>
    </xdr:from>
    <xdr:to>
      <xdr:col>67</xdr:col>
      <xdr:colOff>101600</xdr:colOff>
      <xdr:row>39</xdr:row>
      <xdr:rowOff>84734</xdr:rowOff>
    </xdr:to>
    <xdr:sp macro="" textlink="">
      <xdr:nvSpPr>
        <xdr:cNvPr id="550" name="楕円 549"/>
        <xdr:cNvSpPr/>
      </xdr:nvSpPr>
      <xdr:spPr>
        <a:xfrm>
          <a:off x="12763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75861</xdr:rowOff>
    </xdr:from>
    <xdr:ext cx="378565" cy="259045"/>
    <xdr:sp macro="" textlink="">
      <xdr:nvSpPr>
        <xdr:cNvPr id="551" name="テキスト ボックス 550"/>
        <xdr:cNvSpPr txBox="1"/>
      </xdr:nvSpPr>
      <xdr:spPr>
        <a:xfrm>
          <a:off x="1262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115795</xdr:rowOff>
    </xdr:from>
    <xdr:to>
      <xdr:col>85</xdr:col>
      <xdr:colOff>127000</xdr:colOff>
      <xdr:row>75</xdr:row>
      <xdr:rowOff>120693</xdr:rowOff>
    </xdr:to>
    <xdr:cxnSp macro="">
      <xdr:nvCxnSpPr>
        <xdr:cNvPr id="632" name="直線コネクタ 631"/>
        <xdr:cNvCxnSpPr/>
      </xdr:nvCxnSpPr>
      <xdr:spPr>
        <a:xfrm>
          <a:off x="15481300" y="1297454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115795</xdr:rowOff>
    </xdr:from>
    <xdr:to>
      <xdr:col>81</xdr:col>
      <xdr:colOff>50800</xdr:colOff>
      <xdr:row>75</xdr:row>
      <xdr:rowOff>140353</xdr:rowOff>
    </xdr:to>
    <xdr:cxnSp macro="">
      <xdr:nvCxnSpPr>
        <xdr:cNvPr id="635" name="直線コネクタ 634"/>
        <xdr:cNvCxnSpPr/>
      </xdr:nvCxnSpPr>
      <xdr:spPr>
        <a:xfrm flipV="1">
          <a:off x="14592300" y="1297454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140353</xdr:rowOff>
    </xdr:from>
    <xdr:to>
      <xdr:col>76</xdr:col>
      <xdr:colOff>114300</xdr:colOff>
      <xdr:row>75</xdr:row>
      <xdr:rowOff>153025</xdr:rowOff>
    </xdr:to>
    <xdr:cxnSp macro="">
      <xdr:nvCxnSpPr>
        <xdr:cNvPr id="638" name="直線コネクタ 637"/>
        <xdr:cNvCxnSpPr/>
      </xdr:nvCxnSpPr>
      <xdr:spPr>
        <a:xfrm flipV="1">
          <a:off x="13703300" y="1299910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153025</xdr:rowOff>
    </xdr:from>
    <xdr:to>
      <xdr:col>71</xdr:col>
      <xdr:colOff>177800</xdr:colOff>
      <xdr:row>76</xdr:row>
      <xdr:rowOff>43199</xdr:rowOff>
    </xdr:to>
    <xdr:cxnSp macro="">
      <xdr:nvCxnSpPr>
        <xdr:cNvPr id="641" name="直線コネクタ 640"/>
        <xdr:cNvCxnSpPr/>
      </xdr:nvCxnSpPr>
      <xdr:spPr>
        <a:xfrm flipV="1">
          <a:off x="12814300" y="13011775"/>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69893</xdr:rowOff>
    </xdr:from>
    <xdr:to>
      <xdr:col>85</xdr:col>
      <xdr:colOff>177800</xdr:colOff>
      <xdr:row>76</xdr:row>
      <xdr:rowOff>43</xdr:rowOff>
    </xdr:to>
    <xdr:sp macro="" textlink="">
      <xdr:nvSpPr>
        <xdr:cNvPr id="651" name="楕円 650"/>
        <xdr:cNvSpPr/>
      </xdr:nvSpPr>
      <xdr:spPr>
        <a:xfrm>
          <a:off x="16268700" y="12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48320</xdr:rowOff>
    </xdr:from>
    <xdr:ext cx="534377" cy="259045"/>
    <xdr:sp macro="" textlink="">
      <xdr:nvSpPr>
        <xdr:cNvPr id="652" name="公債費該当値テキスト"/>
        <xdr:cNvSpPr txBox="1"/>
      </xdr:nvSpPr>
      <xdr:spPr>
        <a:xfrm>
          <a:off x="16370300" y="1290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64995</xdr:rowOff>
    </xdr:from>
    <xdr:to>
      <xdr:col>81</xdr:col>
      <xdr:colOff>101600</xdr:colOff>
      <xdr:row>75</xdr:row>
      <xdr:rowOff>166594</xdr:rowOff>
    </xdr:to>
    <xdr:sp macro="" textlink="">
      <xdr:nvSpPr>
        <xdr:cNvPr id="653" name="楕円 652"/>
        <xdr:cNvSpPr/>
      </xdr:nvSpPr>
      <xdr:spPr>
        <a:xfrm>
          <a:off x="15430500" y="12923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157721</xdr:rowOff>
    </xdr:from>
    <xdr:ext cx="534377" cy="259045"/>
    <xdr:sp macro="" textlink="">
      <xdr:nvSpPr>
        <xdr:cNvPr id="654" name="テキスト ボックス 653"/>
        <xdr:cNvSpPr txBox="1"/>
      </xdr:nvSpPr>
      <xdr:spPr>
        <a:xfrm>
          <a:off x="15214111" y="1301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89553</xdr:rowOff>
    </xdr:from>
    <xdr:to>
      <xdr:col>76</xdr:col>
      <xdr:colOff>165100</xdr:colOff>
      <xdr:row>76</xdr:row>
      <xdr:rowOff>19704</xdr:rowOff>
    </xdr:to>
    <xdr:sp macro="" textlink="">
      <xdr:nvSpPr>
        <xdr:cNvPr id="655" name="楕円 654"/>
        <xdr:cNvSpPr/>
      </xdr:nvSpPr>
      <xdr:spPr>
        <a:xfrm>
          <a:off x="14541500" y="12948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10830</xdr:rowOff>
    </xdr:from>
    <xdr:ext cx="534377" cy="259045"/>
    <xdr:sp macro="" textlink="">
      <xdr:nvSpPr>
        <xdr:cNvPr id="656" name="テキスト ボックス 655"/>
        <xdr:cNvSpPr txBox="1"/>
      </xdr:nvSpPr>
      <xdr:spPr>
        <a:xfrm>
          <a:off x="14325111" y="130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102224</xdr:rowOff>
    </xdr:from>
    <xdr:to>
      <xdr:col>72</xdr:col>
      <xdr:colOff>38100</xdr:colOff>
      <xdr:row>76</xdr:row>
      <xdr:rowOff>32373</xdr:rowOff>
    </xdr:to>
    <xdr:sp macro="" textlink="">
      <xdr:nvSpPr>
        <xdr:cNvPr id="657" name="楕円 656"/>
        <xdr:cNvSpPr/>
      </xdr:nvSpPr>
      <xdr:spPr>
        <a:xfrm>
          <a:off x="13652500" y="12960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23502</xdr:rowOff>
    </xdr:from>
    <xdr:ext cx="534377" cy="259045"/>
    <xdr:sp macro="" textlink="">
      <xdr:nvSpPr>
        <xdr:cNvPr id="658" name="テキスト ボックス 657"/>
        <xdr:cNvSpPr txBox="1"/>
      </xdr:nvSpPr>
      <xdr:spPr>
        <a:xfrm>
          <a:off x="13436111" y="130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163849</xdr:rowOff>
    </xdr:from>
    <xdr:to>
      <xdr:col>67</xdr:col>
      <xdr:colOff>101600</xdr:colOff>
      <xdr:row>76</xdr:row>
      <xdr:rowOff>93999</xdr:rowOff>
    </xdr:to>
    <xdr:sp macro="" textlink="">
      <xdr:nvSpPr>
        <xdr:cNvPr id="659" name="楕円 658"/>
        <xdr:cNvSpPr/>
      </xdr:nvSpPr>
      <xdr:spPr>
        <a:xfrm>
          <a:off x="12763500" y="130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85126</xdr:rowOff>
    </xdr:from>
    <xdr:ext cx="534377" cy="259045"/>
    <xdr:sp macro="" textlink="">
      <xdr:nvSpPr>
        <xdr:cNvPr id="660" name="テキスト ボックス 659"/>
        <xdr:cNvSpPr txBox="1"/>
      </xdr:nvSpPr>
      <xdr:spPr>
        <a:xfrm>
          <a:off x="12547111" y="131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102460</xdr:rowOff>
    </xdr:from>
    <xdr:to>
      <xdr:col>85</xdr:col>
      <xdr:colOff>127000</xdr:colOff>
      <xdr:row>97</xdr:row>
      <xdr:rowOff>156502</xdr:rowOff>
    </xdr:to>
    <xdr:cxnSp macro="">
      <xdr:nvCxnSpPr>
        <xdr:cNvPr id="687" name="直線コネクタ 686"/>
        <xdr:cNvCxnSpPr/>
      </xdr:nvCxnSpPr>
      <xdr:spPr>
        <a:xfrm>
          <a:off x="15481300" y="16733110"/>
          <a:ext cx="838200" cy="5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102460</xdr:rowOff>
    </xdr:from>
    <xdr:to>
      <xdr:col>81</xdr:col>
      <xdr:colOff>50800</xdr:colOff>
      <xdr:row>98</xdr:row>
      <xdr:rowOff>54821</xdr:rowOff>
    </xdr:to>
    <xdr:cxnSp macro="">
      <xdr:nvCxnSpPr>
        <xdr:cNvPr id="690" name="直線コネクタ 689"/>
        <xdr:cNvCxnSpPr/>
      </xdr:nvCxnSpPr>
      <xdr:spPr>
        <a:xfrm flipV="1">
          <a:off x="14592300" y="16733110"/>
          <a:ext cx="889000" cy="1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54821</xdr:rowOff>
    </xdr:from>
    <xdr:to>
      <xdr:col>76</xdr:col>
      <xdr:colOff>114300</xdr:colOff>
      <xdr:row>98</xdr:row>
      <xdr:rowOff>59051</xdr:rowOff>
    </xdr:to>
    <xdr:cxnSp macro="">
      <xdr:nvCxnSpPr>
        <xdr:cNvPr id="693" name="直線コネクタ 692"/>
        <xdr:cNvCxnSpPr/>
      </xdr:nvCxnSpPr>
      <xdr:spPr>
        <a:xfrm flipV="1">
          <a:off x="13703300" y="16856921"/>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55690</xdr:rowOff>
    </xdr:from>
    <xdr:to>
      <xdr:col>71</xdr:col>
      <xdr:colOff>177800</xdr:colOff>
      <xdr:row>98</xdr:row>
      <xdr:rowOff>59051</xdr:rowOff>
    </xdr:to>
    <xdr:cxnSp macro="">
      <xdr:nvCxnSpPr>
        <xdr:cNvPr id="696" name="直線コネクタ 695"/>
        <xdr:cNvCxnSpPr/>
      </xdr:nvCxnSpPr>
      <xdr:spPr>
        <a:xfrm>
          <a:off x="12814300" y="16857790"/>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105702</xdr:rowOff>
    </xdr:from>
    <xdr:to>
      <xdr:col>85</xdr:col>
      <xdr:colOff>177800</xdr:colOff>
      <xdr:row>98</xdr:row>
      <xdr:rowOff>35852</xdr:rowOff>
    </xdr:to>
    <xdr:sp macro="" textlink="">
      <xdr:nvSpPr>
        <xdr:cNvPr id="706" name="楕円 705"/>
        <xdr:cNvSpPr/>
      </xdr:nvSpPr>
      <xdr:spPr>
        <a:xfrm>
          <a:off x="16268700" y="167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84129</xdr:rowOff>
    </xdr:from>
    <xdr:ext cx="469744" cy="259045"/>
    <xdr:sp macro="" textlink="">
      <xdr:nvSpPr>
        <xdr:cNvPr id="707" name="積立金該当値テキスト"/>
        <xdr:cNvSpPr txBox="1"/>
      </xdr:nvSpPr>
      <xdr:spPr>
        <a:xfrm>
          <a:off x="16370300" y="1671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51660</xdr:rowOff>
    </xdr:from>
    <xdr:to>
      <xdr:col>81</xdr:col>
      <xdr:colOff>101600</xdr:colOff>
      <xdr:row>97</xdr:row>
      <xdr:rowOff>153260</xdr:rowOff>
    </xdr:to>
    <xdr:sp macro="" textlink="">
      <xdr:nvSpPr>
        <xdr:cNvPr id="708" name="楕円 707"/>
        <xdr:cNvSpPr/>
      </xdr:nvSpPr>
      <xdr:spPr>
        <a:xfrm>
          <a:off x="15430500" y="166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144387</xdr:rowOff>
    </xdr:from>
    <xdr:ext cx="469744" cy="259045"/>
    <xdr:sp macro="" textlink="">
      <xdr:nvSpPr>
        <xdr:cNvPr id="709" name="テキスト ボックス 708"/>
        <xdr:cNvSpPr txBox="1"/>
      </xdr:nvSpPr>
      <xdr:spPr>
        <a:xfrm>
          <a:off x="15246428" y="167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4021</xdr:rowOff>
    </xdr:from>
    <xdr:to>
      <xdr:col>76</xdr:col>
      <xdr:colOff>165100</xdr:colOff>
      <xdr:row>98</xdr:row>
      <xdr:rowOff>105621</xdr:rowOff>
    </xdr:to>
    <xdr:sp macro="" textlink="">
      <xdr:nvSpPr>
        <xdr:cNvPr id="710" name="楕円 709"/>
        <xdr:cNvSpPr/>
      </xdr:nvSpPr>
      <xdr:spPr>
        <a:xfrm>
          <a:off x="14541500" y="168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96748</xdr:rowOff>
    </xdr:from>
    <xdr:ext cx="469744" cy="259045"/>
    <xdr:sp macro="" textlink="">
      <xdr:nvSpPr>
        <xdr:cNvPr id="711" name="テキスト ボックス 710"/>
        <xdr:cNvSpPr txBox="1"/>
      </xdr:nvSpPr>
      <xdr:spPr>
        <a:xfrm>
          <a:off x="14357428" y="168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8251</xdr:rowOff>
    </xdr:from>
    <xdr:to>
      <xdr:col>72</xdr:col>
      <xdr:colOff>38100</xdr:colOff>
      <xdr:row>98</xdr:row>
      <xdr:rowOff>109851</xdr:rowOff>
    </xdr:to>
    <xdr:sp macro="" textlink="">
      <xdr:nvSpPr>
        <xdr:cNvPr id="712" name="楕円 711"/>
        <xdr:cNvSpPr/>
      </xdr:nvSpPr>
      <xdr:spPr>
        <a:xfrm>
          <a:off x="13652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100978</xdr:rowOff>
    </xdr:from>
    <xdr:ext cx="469744" cy="259045"/>
    <xdr:sp macro="" textlink="">
      <xdr:nvSpPr>
        <xdr:cNvPr id="713" name="テキスト ボックス 712"/>
        <xdr:cNvSpPr txBox="1"/>
      </xdr:nvSpPr>
      <xdr:spPr>
        <a:xfrm>
          <a:off x="13468428" y="169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4890</xdr:rowOff>
    </xdr:from>
    <xdr:to>
      <xdr:col>67</xdr:col>
      <xdr:colOff>101600</xdr:colOff>
      <xdr:row>98</xdr:row>
      <xdr:rowOff>106490</xdr:rowOff>
    </xdr:to>
    <xdr:sp macro="" textlink="">
      <xdr:nvSpPr>
        <xdr:cNvPr id="714" name="楕円 713"/>
        <xdr:cNvSpPr/>
      </xdr:nvSpPr>
      <xdr:spPr>
        <a:xfrm>
          <a:off x="12763500" y="168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97617</xdr:rowOff>
    </xdr:from>
    <xdr:ext cx="469744" cy="259045"/>
    <xdr:sp macro="" textlink="">
      <xdr:nvSpPr>
        <xdr:cNvPr id="715" name="テキスト ボックス 714"/>
        <xdr:cNvSpPr txBox="1"/>
      </xdr:nvSpPr>
      <xdr:spPr>
        <a:xfrm>
          <a:off x="12579428" y="168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31858</xdr:rowOff>
    </xdr:from>
    <xdr:to>
      <xdr:col>116</xdr:col>
      <xdr:colOff>63500</xdr:colOff>
      <xdr:row>59</xdr:row>
      <xdr:rowOff>35630</xdr:rowOff>
    </xdr:to>
    <xdr:cxnSp macro="">
      <xdr:nvCxnSpPr>
        <xdr:cNvPr id="801" name="直線コネクタ 800"/>
        <xdr:cNvCxnSpPr/>
      </xdr:nvCxnSpPr>
      <xdr:spPr>
        <a:xfrm>
          <a:off x="21323300" y="10147408"/>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31858</xdr:rowOff>
    </xdr:from>
    <xdr:to>
      <xdr:col>111</xdr:col>
      <xdr:colOff>177800</xdr:colOff>
      <xdr:row>59</xdr:row>
      <xdr:rowOff>32848</xdr:rowOff>
    </xdr:to>
    <xdr:cxnSp macro="">
      <xdr:nvCxnSpPr>
        <xdr:cNvPr id="804" name="直線コネクタ 803"/>
        <xdr:cNvCxnSpPr/>
      </xdr:nvCxnSpPr>
      <xdr:spPr>
        <a:xfrm flipV="1">
          <a:off x="20434300" y="1014740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32848</xdr:rowOff>
    </xdr:from>
    <xdr:to>
      <xdr:col>107</xdr:col>
      <xdr:colOff>50800</xdr:colOff>
      <xdr:row>59</xdr:row>
      <xdr:rowOff>33096</xdr:rowOff>
    </xdr:to>
    <xdr:cxnSp macro="">
      <xdr:nvCxnSpPr>
        <xdr:cNvPr id="807" name="直線コネクタ 806"/>
        <xdr:cNvCxnSpPr/>
      </xdr:nvCxnSpPr>
      <xdr:spPr>
        <a:xfrm flipV="1">
          <a:off x="19545300" y="10148398"/>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33096</xdr:rowOff>
    </xdr:from>
    <xdr:to>
      <xdr:col>102</xdr:col>
      <xdr:colOff>114300</xdr:colOff>
      <xdr:row>59</xdr:row>
      <xdr:rowOff>39192</xdr:rowOff>
    </xdr:to>
    <xdr:cxnSp macro="">
      <xdr:nvCxnSpPr>
        <xdr:cNvPr id="810" name="直線コネクタ 809"/>
        <xdr:cNvCxnSpPr/>
      </xdr:nvCxnSpPr>
      <xdr:spPr>
        <a:xfrm flipV="1">
          <a:off x="18656300" y="1014864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156280</xdr:rowOff>
    </xdr:from>
    <xdr:to>
      <xdr:col>116</xdr:col>
      <xdr:colOff>114300</xdr:colOff>
      <xdr:row>59</xdr:row>
      <xdr:rowOff>86430</xdr:rowOff>
    </xdr:to>
    <xdr:sp macro="" textlink="">
      <xdr:nvSpPr>
        <xdr:cNvPr id="820" name="楕円 819"/>
        <xdr:cNvSpPr/>
      </xdr:nvSpPr>
      <xdr:spPr>
        <a:xfrm>
          <a:off x="22110700" y="101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71207</xdr:rowOff>
    </xdr:from>
    <xdr:ext cx="378565" cy="259045"/>
    <xdr:sp macro="" textlink="">
      <xdr:nvSpPr>
        <xdr:cNvPr id="821" name="貸付金該当値テキスト"/>
        <xdr:cNvSpPr txBox="1"/>
      </xdr:nvSpPr>
      <xdr:spPr>
        <a:xfrm>
          <a:off x="22212300" y="1001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152508</xdr:rowOff>
    </xdr:from>
    <xdr:to>
      <xdr:col>112</xdr:col>
      <xdr:colOff>38100</xdr:colOff>
      <xdr:row>59</xdr:row>
      <xdr:rowOff>82658</xdr:rowOff>
    </xdr:to>
    <xdr:sp macro="" textlink="">
      <xdr:nvSpPr>
        <xdr:cNvPr id="822" name="楕円 821"/>
        <xdr:cNvSpPr/>
      </xdr:nvSpPr>
      <xdr:spPr>
        <a:xfrm>
          <a:off x="21272500" y="100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73785</xdr:rowOff>
    </xdr:from>
    <xdr:ext cx="378565" cy="259045"/>
    <xdr:sp macro="" textlink="">
      <xdr:nvSpPr>
        <xdr:cNvPr id="823" name="テキスト ボックス 822"/>
        <xdr:cNvSpPr txBox="1"/>
      </xdr:nvSpPr>
      <xdr:spPr>
        <a:xfrm>
          <a:off x="21134017" y="10189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153498</xdr:rowOff>
    </xdr:from>
    <xdr:to>
      <xdr:col>107</xdr:col>
      <xdr:colOff>101600</xdr:colOff>
      <xdr:row>59</xdr:row>
      <xdr:rowOff>83648</xdr:rowOff>
    </xdr:to>
    <xdr:sp macro="" textlink="">
      <xdr:nvSpPr>
        <xdr:cNvPr id="824" name="楕円 823"/>
        <xdr:cNvSpPr/>
      </xdr:nvSpPr>
      <xdr:spPr>
        <a:xfrm>
          <a:off x="20383500" y="100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74775</xdr:rowOff>
    </xdr:from>
    <xdr:ext cx="378565" cy="259045"/>
    <xdr:sp macro="" textlink="">
      <xdr:nvSpPr>
        <xdr:cNvPr id="825" name="テキスト ボックス 824"/>
        <xdr:cNvSpPr txBox="1"/>
      </xdr:nvSpPr>
      <xdr:spPr>
        <a:xfrm>
          <a:off x="20245017" y="1019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153746</xdr:rowOff>
    </xdr:from>
    <xdr:to>
      <xdr:col>102</xdr:col>
      <xdr:colOff>165100</xdr:colOff>
      <xdr:row>59</xdr:row>
      <xdr:rowOff>83896</xdr:rowOff>
    </xdr:to>
    <xdr:sp macro="" textlink="">
      <xdr:nvSpPr>
        <xdr:cNvPr id="826" name="楕円 825"/>
        <xdr:cNvSpPr/>
      </xdr:nvSpPr>
      <xdr:spPr>
        <a:xfrm>
          <a:off x="19494500" y="100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75023</xdr:rowOff>
    </xdr:from>
    <xdr:ext cx="378565" cy="259045"/>
    <xdr:sp macro="" textlink="">
      <xdr:nvSpPr>
        <xdr:cNvPr id="827" name="テキスト ボックス 826"/>
        <xdr:cNvSpPr txBox="1"/>
      </xdr:nvSpPr>
      <xdr:spPr>
        <a:xfrm>
          <a:off x="19356017" y="1019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159842</xdr:rowOff>
    </xdr:from>
    <xdr:to>
      <xdr:col>98</xdr:col>
      <xdr:colOff>38100</xdr:colOff>
      <xdr:row>59</xdr:row>
      <xdr:rowOff>89992</xdr:rowOff>
    </xdr:to>
    <xdr:sp macro="" textlink="">
      <xdr:nvSpPr>
        <xdr:cNvPr id="828" name="楕円 827"/>
        <xdr:cNvSpPr/>
      </xdr:nvSpPr>
      <xdr:spPr>
        <a:xfrm>
          <a:off x="18605500" y="10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81119</xdr:rowOff>
    </xdr:from>
    <xdr:ext cx="378565" cy="259045"/>
    <xdr:sp macro="" textlink="">
      <xdr:nvSpPr>
        <xdr:cNvPr id="829" name="テキスト ボックス 828"/>
        <xdr:cNvSpPr txBox="1"/>
      </xdr:nvSpPr>
      <xdr:spPr>
        <a:xfrm>
          <a:off x="18467017" y="1019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2997</xdr:rowOff>
    </xdr:from>
    <xdr:to>
      <xdr:col>116</xdr:col>
      <xdr:colOff>63500</xdr:colOff>
      <xdr:row>74</xdr:row>
      <xdr:rowOff>82093</xdr:rowOff>
    </xdr:to>
    <xdr:cxnSp macro="">
      <xdr:nvCxnSpPr>
        <xdr:cNvPr id="859" name="直線コネクタ 858"/>
        <xdr:cNvCxnSpPr/>
      </xdr:nvCxnSpPr>
      <xdr:spPr>
        <a:xfrm flipV="1">
          <a:off x="21323300" y="12690297"/>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82093</xdr:rowOff>
    </xdr:from>
    <xdr:to>
      <xdr:col>111</xdr:col>
      <xdr:colOff>177800</xdr:colOff>
      <xdr:row>75</xdr:row>
      <xdr:rowOff>18580</xdr:rowOff>
    </xdr:to>
    <xdr:cxnSp macro="">
      <xdr:nvCxnSpPr>
        <xdr:cNvPr id="862" name="直線コネクタ 861"/>
        <xdr:cNvCxnSpPr/>
      </xdr:nvCxnSpPr>
      <xdr:spPr>
        <a:xfrm flipV="1">
          <a:off x="20434300" y="12769393"/>
          <a:ext cx="8890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18580</xdr:rowOff>
    </xdr:from>
    <xdr:to>
      <xdr:col>107</xdr:col>
      <xdr:colOff>50800</xdr:colOff>
      <xdr:row>75</xdr:row>
      <xdr:rowOff>67272</xdr:rowOff>
    </xdr:to>
    <xdr:cxnSp macro="">
      <xdr:nvCxnSpPr>
        <xdr:cNvPr id="865" name="直線コネクタ 864"/>
        <xdr:cNvCxnSpPr/>
      </xdr:nvCxnSpPr>
      <xdr:spPr>
        <a:xfrm flipV="1">
          <a:off x="19545300" y="12877330"/>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67272</xdr:rowOff>
    </xdr:from>
    <xdr:to>
      <xdr:col>102</xdr:col>
      <xdr:colOff>114300</xdr:colOff>
      <xdr:row>75</xdr:row>
      <xdr:rowOff>127813</xdr:rowOff>
    </xdr:to>
    <xdr:cxnSp macro="">
      <xdr:nvCxnSpPr>
        <xdr:cNvPr id="868" name="直線コネクタ 867"/>
        <xdr:cNvCxnSpPr/>
      </xdr:nvCxnSpPr>
      <xdr:spPr>
        <a:xfrm flipV="1">
          <a:off x="18656300" y="12926022"/>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123647</xdr:rowOff>
    </xdr:from>
    <xdr:to>
      <xdr:col>116</xdr:col>
      <xdr:colOff>114300</xdr:colOff>
      <xdr:row>74</xdr:row>
      <xdr:rowOff>53797</xdr:rowOff>
    </xdr:to>
    <xdr:sp macro="" textlink="">
      <xdr:nvSpPr>
        <xdr:cNvPr id="878" name="楕円 877"/>
        <xdr:cNvSpPr/>
      </xdr:nvSpPr>
      <xdr:spPr>
        <a:xfrm>
          <a:off x="22110700" y="126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146524</xdr:rowOff>
    </xdr:from>
    <xdr:ext cx="534377" cy="259045"/>
    <xdr:sp macro="" textlink="">
      <xdr:nvSpPr>
        <xdr:cNvPr id="879" name="繰出金該当値テキスト"/>
        <xdr:cNvSpPr txBox="1"/>
      </xdr:nvSpPr>
      <xdr:spPr>
        <a:xfrm>
          <a:off x="22212300" y="124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31293</xdr:rowOff>
    </xdr:from>
    <xdr:to>
      <xdr:col>112</xdr:col>
      <xdr:colOff>38100</xdr:colOff>
      <xdr:row>74</xdr:row>
      <xdr:rowOff>132893</xdr:rowOff>
    </xdr:to>
    <xdr:sp macro="" textlink="">
      <xdr:nvSpPr>
        <xdr:cNvPr id="880" name="楕円 879"/>
        <xdr:cNvSpPr/>
      </xdr:nvSpPr>
      <xdr:spPr>
        <a:xfrm>
          <a:off x="21272500" y="127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149420</xdr:rowOff>
    </xdr:from>
    <xdr:ext cx="534377" cy="259045"/>
    <xdr:sp macro="" textlink="">
      <xdr:nvSpPr>
        <xdr:cNvPr id="881" name="テキスト ボックス 880"/>
        <xdr:cNvSpPr txBox="1"/>
      </xdr:nvSpPr>
      <xdr:spPr>
        <a:xfrm>
          <a:off x="21056111" y="124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139230</xdr:rowOff>
    </xdr:from>
    <xdr:to>
      <xdr:col>107</xdr:col>
      <xdr:colOff>101600</xdr:colOff>
      <xdr:row>75</xdr:row>
      <xdr:rowOff>69380</xdr:rowOff>
    </xdr:to>
    <xdr:sp macro="" textlink="">
      <xdr:nvSpPr>
        <xdr:cNvPr id="882" name="楕円 881"/>
        <xdr:cNvSpPr/>
      </xdr:nvSpPr>
      <xdr:spPr>
        <a:xfrm>
          <a:off x="20383500" y="128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85907</xdr:rowOff>
    </xdr:from>
    <xdr:ext cx="534377" cy="259045"/>
    <xdr:sp macro="" textlink="">
      <xdr:nvSpPr>
        <xdr:cNvPr id="883" name="テキスト ボックス 882"/>
        <xdr:cNvSpPr txBox="1"/>
      </xdr:nvSpPr>
      <xdr:spPr>
        <a:xfrm>
          <a:off x="20167111" y="12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16472</xdr:rowOff>
    </xdr:from>
    <xdr:to>
      <xdr:col>102</xdr:col>
      <xdr:colOff>165100</xdr:colOff>
      <xdr:row>75</xdr:row>
      <xdr:rowOff>118072</xdr:rowOff>
    </xdr:to>
    <xdr:sp macro="" textlink="">
      <xdr:nvSpPr>
        <xdr:cNvPr id="884" name="楕円 883"/>
        <xdr:cNvSpPr/>
      </xdr:nvSpPr>
      <xdr:spPr>
        <a:xfrm>
          <a:off x="19494500" y="128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109199</xdr:rowOff>
    </xdr:from>
    <xdr:ext cx="534377" cy="259045"/>
    <xdr:sp macro="" textlink="">
      <xdr:nvSpPr>
        <xdr:cNvPr id="885" name="テキスト ボックス 884"/>
        <xdr:cNvSpPr txBox="1"/>
      </xdr:nvSpPr>
      <xdr:spPr>
        <a:xfrm>
          <a:off x="19278111" y="129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77013</xdr:rowOff>
    </xdr:from>
    <xdr:to>
      <xdr:col>98</xdr:col>
      <xdr:colOff>38100</xdr:colOff>
      <xdr:row>76</xdr:row>
      <xdr:rowOff>7162</xdr:rowOff>
    </xdr:to>
    <xdr:sp macro="" textlink="">
      <xdr:nvSpPr>
        <xdr:cNvPr id="886" name="楕円 885"/>
        <xdr:cNvSpPr/>
      </xdr:nvSpPr>
      <xdr:spPr>
        <a:xfrm>
          <a:off x="18605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169739</xdr:rowOff>
    </xdr:from>
    <xdr:ext cx="534377" cy="259045"/>
    <xdr:sp macro="" textlink="">
      <xdr:nvSpPr>
        <xdr:cNvPr id="887" name="テキスト ボックス 886"/>
        <xdr:cNvSpPr txBox="1"/>
      </xdr:nvSpPr>
      <xdr:spPr>
        <a:xfrm>
          <a:off x="18389111" y="130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462,521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円となっており、主な構成項目としては、補助費等（</a:t>
          </a:r>
          <a:r>
            <a:rPr kumimoji="1" lang="en-US" altLang="ja-JP" sz="1300">
              <a:solidFill>
                <a:srgbClr val="000000"/>
              </a:solidFill>
              <a:latin typeface="ＭＳ Ｐゴシック" panose="020B0600070205080204" pitchFamily="50" charset="-128"/>
              <a:ea typeface="ＭＳ Ｐゴシック" panose="020B0600070205080204" pitchFamily="50" charset="-128"/>
            </a:rPr>
            <a:t>142,653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105,607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円）、人件費（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59,115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円）、物件費（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52,020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円）、繰出金（</a:t>
          </a:r>
          <a:r>
            <a:rPr kumimoji="1" lang="en-US" altLang="ja-JP" sz="1300">
              <a:solidFill>
                <a:srgbClr val="000000"/>
              </a:solidFill>
              <a:latin typeface="ＭＳ Ｐゴシック" panose="020B0600070205080204" pitchFamily="50" charset="-128"/>
              <a:ea typeface="ＭＳ Ｐゴシック" panose="020B0600070205080204" pitchFamily="50" charset="-128"/>
            </a:rPr>
            <a:t>43,588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補助費等については、令和２年度で特別定額給付金を支給したことにより、令和元年度から大幅に増加している。扶助費については、令和２年度で児童扶養手当や、児童手当、生活保護費、医療費助成が減少しているものの、子育て世帯臨時特別給付金、ひとり親世帯臨時特別給付金の支給を行ったことや、高齢化に伴い障がい者介護・訓練等給付事業費の増加などにより、令和元年度から増加している。繰出金については、後期高齢者医療や介護保険に係る繰出金が、今後も高齢化に伴い増加していく見込みであるため、今後は病気の予防や健康増進を推進することで、給付費等の抑制をめざす。</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103,332
102,628
109.63
47,858,241
47,793,196
16,862
21,603,013
29,759,952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33782</xdr:rowOff>
    </xdr:from>
    <xdr:to>
      <xdr:col>24</xdr:col>
      <xdr:colOff>63500</xdr:colOff>
      <xdr:row>33</xdr:row>
      <xdr:rowOff>90170</xdr:rowOff>
    </xdr:to>
    <xdr:cxnSp macro="">
      <xdr:nvCxnSpPr>
        <xdr:cNvPr id="61" name="直線コネクタ 60"/>
        <xdr:cNvCxnSpPr/>
      </xdr:nvCxnSpPr>
      <xdr:spPr>
        <a:xfrm>
          <a:off x="3797300" y="5691632"/>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33782</xdr:rowOff>
    </xdr:from>
    <xdr:to>
      <xdr:col>19</xdr:col>
      <xdr:colOff>177800</xdr:colOff>
      <xdr:row>33</xdr:row>
      <xdr:rowOff>82550</xdr:rowOff>
    </xdr:to>
    <xdr:cxnSp macro="">
      <xdr:nvCxnSpPr>
        <xdr:cNvPr id="64" name="直線コネクタ 63"/>
        <xdr:cNvCxnSpPr/>
      </xdr:nvCxnSpPr>
      <xdr:spPr>
        <a:xfrm flipV="1">
          <a:off x="2908300" y="569163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53594</xdr:rowOff>
    </xdr:from>
    <xdr:to>
      <xdr:col>15</xdr:col>
      <xdr:colOff>50800</xdr:colOff>
      <xdr:row>33</xdr:row>
      <xdr:rowOff>82550</xdr:rowOff>
    </xdr:to>
    <xdr:cxnSp macro="">
      <xdr:nvCxnSpPr>
        <xdr:cNvPr id="67" name="直線コネクタ 66"/>
        <xdr:cNvCxnSpPr/>
      </xdr:nvCxnSpPr>
      <xdr:spPr>
        <a:xfrm>
          <a:off x="2019300" y="57114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53594</xdr:rowOff>
    </xdr:from>
    <xdr:to>
      <xdr:col>10</xdr:col>
      <xdr:colOff>114300</xdr:colOff>
      <xdr:row>33</xdr:row>
      <xdr:rowOff>136652</xdr:rowOff>
    </xdr:to>
    <xdr:cxnSp macro="">
      <xdr:nvCxnSpPr>
        <xdr:cNvPr id="70" name="直線コネクタ 69"/>
        <xdr:cNvCxnSpPr/>
      </xdr:nvCxnSpPr>
      <xdr:spPr>
        <a:xfrm flipV="1">
          <a:off x="1130300" y="5711444"/>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39370</xdr:rowOff>
    </xdr:from>
    <xdr:to>
      <xdr:col>24</xdr:col>
      <xdr:colOff>114300</xdr:colOff>
      <xdr:row>33</xdr:row>
      <xdr:rowOff>140970</xdr:rowOff>
    </xdr:to>
    <xdr:sp macro="" textlink="">
      <xdr:nvSpPr>
        <xdr:cNvPr id="80" name="楕円 79"/>
        <xdr:cNvSpPr/>
      </xdr:nvSpPr>
      <xdr:spPr>
        <a:xfrm>
          <a:off x="45847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62247</xdr:rowOff>
    </xdr:from>
    <xdr:ext cx="469744" cy="259045"/>
    <xdr:sp macro="" textlink="">
      <xdr:nvSpPr>
        <xdr:cNvPr id="81" name="議会費該当値テキスト"/>
        <xdr:cNvSpPr txBox="1"/>
      </xdr:nvSpPr>
      <xdr:spPr>
        <a:xfrm>
          <a:off x="4686300" y="55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154432</xdr:rowOff>
    </xdr:from>
    <xdr:to>
      <xdr:col>20</xdr:col>
      <xdr:colOff>38100</xdr:colOff>
      <xdr:row>33</xdr:row>
      <xdr:rowOff>84582</xdr:rowOff>
    </xdr:to>
    <xdr:sp macro="" textlink="">
      <xdr:nvSpPr>
        <xdr:cNvPr id="82" name="楕円 81"/>
        <xdr:cNvSpPr/>
      </xdr:nvSpPr>
      <xdr:spPr>
        <a:xfrm>
          <a:off x="37465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101109</xdr:rowOff>
    </xdr:from>
    <xdr:ext cx="469744" cy="259045"/>
    <xdr:sp macro="" textlink="">
      <xdr:nvSpPr>
        <xdr:cNvPr id="83" name="テキスト ボックス 82"/>
        <xdr:cNvSpPr txBox="1"/>
      </xdr:nvSpPr>
      <xdr:spPr>
        <a:xfrm>
          <a:off x="3562428" y="54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31750</xdr:rowOff>
    </xdr:from>
    <xdr:to>
      <xdr:col>15</xdr:col>
      <xdr:colOff>101600</xdr:colOff>
      <xdr:row>33</xdr:row>
      <xdr:rowOff>133350</xdr:rowOff>
    </xdr:to>
    <xdr:sp macro="" textlink="">
      <xdr:nvSpPr>
        <xdr:cNvPr id="84" name="楕円 83"/>
        <xdr:cNvSpPr/>
      </xdr:nvSpPr>
      <xdr:spPr>
        <a:xfrm>
          <a:off x="2857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149877</xdr:rowOff>
    </xdr:from>
    <xdr:ext cx="469744" cy="259045"/>
    <xdr:sp macro="" textlink="">
      <xdr:nvSpPr>
        <xdr:cNvPr id="85" name="テキスト ボックス 84"/>
        <xdr:cNvSpPr txBox="1"/>
      </xdr:nvSpPr>
      <xdr:spPr>
        <a:xfrm>
          <a:off x="2673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2794</xdr:rowOff>
    </xdr:from>
    <xdr:to>
      <xdr:col>10</xdr:col>
      <xdr:colOff>165100</xdr:colOff>
      <xdr:row>33</xdr:row>
      <xdr:rowOff>104394</xdr:rowOff>
    </xdr:to>
    <xdr:sp macro="" textlink="">
      <xdr:nvSpPr>
        <xdr:cNvPr id="86" name="楕円 85"/>
        <xdr:cNvSpPr/>
      </xdr:nvSpPr>
      <xdr:spPr>
        <a:xfrm>
          <a:off x="1968500" y="56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120921</xdr:rowOff>
    </xdr:from>
    <xdr:ext cx="469744" cy="259045"/>
    <xdr:sp macro="" textlink="">
      <xdr:nvSpPr>
        <xdr:cNvPr id="87" name="テキスト ボックス 86"/>
        <xdr:cNvSpPr txBox="1"/>
      </xdr:nvSpPr>
      <xdr:spPr>
        <a:xfrm>
          <a:off x="1784428" y="54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85852</xdr:rowOff>
    </xdr:from>
    <xdr:to>
      <xdr:col>6</xdr:col>
      <xdr:colOff>38100</xdr:colOff>
      <xdr:row>34</xdr:row>
      <xdr:rowOff>16002</xdr:rowOff>
    </xdr:to>
    <xdr:sp macro="" textlink="">
      <xdr:nvSpPr>
        <xdr:cNvPr id="88" name="楕円 87"/>
        <xdr:cNvSpPr/>
      </xdr:nvSpPr>
      <xdr:spPr>
        <a:xfrm>
          <a:off x="10795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32529</xdr:rowOff>
    </xdr:from>
    <xdr:ext cx="469744" cy="259045"/>
    <xdr:sp macro="" textlink="">
      <xdr:nvSpPr>
        <xdr:cNvPr id="89" name="テキスト ボックス 88"/>
        <xdr:cNvSpPr txBox="1"/>
      </xdr:nvSpPr>
      <xdr:spPr>
        <a:xfrm>
          <a:off x="895428" y="55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212,233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140028</xdr:rowOff>
    </xdr:from>
    <xdr:to>
      <xdr:col>24</xdr:col>
      <xdr:colOff>63500</xdr:colOff>
      <xdr:row>57</xdr:row>
      <xdr:rowOff>114622</xdr:rowOff>
    </xdr:to>
    <xdr:cxnSp macro="">
      <xdr:nvCxnSpPr>
        <xdr:cNvPr id="118" name="直線コネクタ 117"/>
        <xdr:cNvCxnSpPr/>
      </xdr:nvCxnSpPr>
      <xdr:spPr>
        <a:xfrm flipV="1">
          <a:off x="3797300" y="9055428"/>
          <a:ext cx="838200" cy="8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114622</xdr:rowOff>
    </xdr:from>
    <xdr:to>
      <xdr:col>19</xdr:col>
      <xdr:colOff>177800</xdr:colOff>
      <xdr:row>57</xdr:row>
      <xdr:rowOff>131158</xdr:rowOff>
    </xdr:to>
    <xdr:cxnSp macro="">
      <xdr:nvCxnSpPr>
        <xdr:cNvPr id="121" name="直線コネクタ 120"/>
        <xdr:cNvCxnSpPr/>
      </xdr:nvCxnSpPr>
      <xdr:spPr>
        <a:xfrm flipV="1">
          <a:off x="2908300" y="9887272"/>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131158</xdr:rowOff>
    </xdr:from>
    <xdr:to>
      <xdr:col>15</xdr:col>
      <xdr:colOff>50800</xdr:colOff>
      <xdr:row>57</xdr:row>
      <xdr:rowOff>141948</xdr:rowOff>
    </xdr:to>
    <xdr:cxnSp macro="">
      <xdr:nvCxnSpPr>
        <xdr:cNvPr id="124" name="直線コネクタ 123"/>
        <xdr:cNvCxnSpPr/>
      </xdr:nvCxnSpPr>
      <xdr:spPr>
        <a:xfrm flipV="1">
          <a:off x="2019300" y="9903808"/>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115774</xdr:rowOff>
    </xdr:from>
    <xdr:to>
      <xdr:col>10</xdr:col>
      <xdr:colOff>114300</xdr:colOff>
      <xdr:row>57</xdr:row>
      <xdr:rowOff>141948</xdr:rowOff>
    </xdr:to>
    <xdr:cxnSp macro="">
      <xdr:nvCxnSpPr>
        <xdr:cNvPr id="127" name="直線コネクタ 126"/>
        <xdr:cNvCxnSpPr/>
      </xdr:nvCxnSpPr>
      <xdr:spPr>
        <a:xfrm>
          <a:off x="1130300" y="9888424"/>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89228</xdr:rowOff>
    </xdr:from>
    <xdr:to>
      <xdr:col>24</xdr:col>
      <xdr:colOff>114300</xdr:colOff>
      <xdr:row>53</xdr:row>
      <xdr:rowOff>19378</xdr:rowOff>
    </xdr:to>
    <xdr:sp macro="" textlink="">
      <xdr:nvSpPr>
        <xdr:cNvPr id="137" name="楕円 136"/>
        <xdr:cNvSpPr/>
      </xdr:nvSpPr>
      <xdr:spPr>
        <a:xfrm>
          <a:off x="4584700" y="90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30820</xdr:rowOff>
    </xdr:from>
    <xdr:ext cx="599010" cy="259045"/>
    <xdr:sp macro="" textlink="">
      <xdr:nvSpPr>
        <xdr:cNvPr id="138" name="総務費該当値テキスト"/>
        <xdr:cNvSpPr txBox="1"/>
      </xdr:nvSpPr>
      <xdr:spPr>
        <a:xfrm>
          <a:off x="4686300" y="89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63822</xdr:rowOff>
    </xdr:from>
    <xdr:to>
      <xdr:col>20</xdr:col>
      <xdr:colOff>38100</xdr:colOff>
      <xdr:row>57</xdr:row>
      <xdr:rowOff>165422</xdr:rowOff>
    </xdr:to>
    <xdr:sp macro="" textlink="">
      <xdr:nvSpPr>
        <xdr:cNvPr id="139" name="楕円 138"/>
        <xdr:cNvSpPr/>
      </xdr:nvSpPr>
      <xdr:spPr>
        <a:xfrm>
          <a:off x="3746500" y="98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156549</xdr:rowOff>
    </xdr:from>
    <xdr:ext cx="534377" cy="259045"/>
    <xdr:sp macro="" textlink="">
      <xdr:nvSpPr>
        <xdr:cNvPr id="140" name="テキスト ボックス 139"/>
        <xdr:cNvSpPr txBox="1"/>
      </xdr:nvSpPr>
      <xdr:spPr>
        <a:xfrm>
          <a:off x="3530111" y="99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80358</xdr:rowOff>
    </xdr:from>
    <xdr:to>
      <xdr:col>15</xdr:col>
      <xdr:colOff>101600</xdr:colOff>
      <xdr:row>58</xdr:row>
      <xdr:rowOff>10508</xdr:rowOff>
    </xdr:to>
    <xdr:sp macro="" textlink="">
      <xdr:nvSpPr>
        <xdr:cNvPr id="141" name="楕円 140"/>
        <xdr:cNvSpPr/>
      </xdr:nvSpPr>
      <xdr:spPr>
        <a:xfrm>
          <a:off x="2857500" y="98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1635</xdr:rowOff>
    </xdr:from>
    <xdr:ext cx="534377" cy="259045"/>
    <xdr:sp macro="" textlink="">
      <xdr:nvSpPr>
        <xdr:cNvPr id="142" name="テキスト ボックス 141"/>
        <xdr:cNvSpPr txBox="1"/>
      </xdr:nvSpPr>
      <xdr:spPr>
        <a:xfrm>
          <a:off x="2641111" y="994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91148</xdr:rowOff>
    </xdr:from>
    <xdr:to>
      <xdr:col>10</xdr:col>
      <xdr:colOff>165100</xdr:colOff>
      <xdr:row>58</xdr:row>
      <xdr:rowOff>21298</xdr:rowOff>
    </xdr:to>
    <xdr:sp macro="" textlink="">
      <xdr:nvSpPr>
        <xdr:cNvPr id="143" name="楕円 142"/>
        <xdr:cNvSpPr/>
      </xdr:nvSpPr>
      <xdr:spPr>
        <a:xfrm>
          <a:off x="19685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12425</xdr:rowOff>
    </xdr:from>
    <xdr:ext cx="534377" cy="259045"/>
    <xdr:sp macro="" textlink="">
      <xdr:nvSpPr>
        <xdr:cNvPr id="144" name="テキスト ボックス 143"/>
        <xdr:cNvSpPr txBox="1"/>
      </xdr:nvSpPr>
      <xdr:spPr>
        <a:xfrm>
          <a:off x="1752111" y="99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64974</xdr:rowOff>
    </xdr:from>
    <xdr:to>
      <xdr:col>6</xdr:col>
      <xdr:colOff>38100</xdr:colOff>
      <xdr:row>57</xdr:row>
      <xdr:rowOff>166574</xdr:rowOff>
    </xdr:to>
    <xdr:sp macro="" textlink="">
      <xdr:nvSpPr>
        <xdr:cNvPr id="145" name="楕円 144"/>
        <xdr:cNvSpPr/>
      </xdr:nvSpPr>
      <xdr:spPr>
        <a:xfrm>
          <a:off x="1079500" y="98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157701</xdr:rowOff>
    </xdr:from>
    <xdr:ext cx="534377" cy="259045"/>
    <xdr:sp macro="" textlink="">
      <xdr:nvSpPr>
        <xdr:cNvPr id="146" name="テキスト ボックス 145"/>
        <xdr:cNvSpPr txBox="1"/>
      </xdr:nvSpPr>
      <xdr:spPr>
        <a:xfrm>
          <a:off x="8631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242,443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46482</xdr:rowOff>
    </xdr:from>
    <xdr:to>
      <xdr:col>24</xdr:col>
      <xdr:colOff>63500</xdr:colOff>
      <xdr:row>76</xdr:row>
      <xdr:rowOff>129794</xdr:rowOff>
    </xdr:to>
    <xdr:cxnSp macro="">
      <xdr:nvCxnSpPr>
        <xdr:cNvPr id="176" name="直線コネクタ 175"/>
        <xdr:cNvCxnSpPr/>
      </xdr:nvCxnSpPr>
      <xdr:spPr>
        <a:xfrm flipV="1">
          <a:off x="3797300" y="13076682"/>
          <a:ext cx="838200" cy="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129794</xdr:rowOff>
    </xdr:from>
    <xdr:to>
      <xdr:col>19</xdr:col>
      <xdr:colOff>177800</xdr:colOff>
      <xdr:row>77</xdr:row>
      <xdr:rowOff>58179</xdr:rowOff>
    </xdr:to>
    <xdr:cxnSp macro="">
      <xdr:nvCxnSpPr>
        <xdr:cNvPr id="179" name="直線コネクタ 178"/>
        <xdr:cNvCxnSpPr/>
      </xdr:nvCxnSpPr>
      <xdr:spPr>
        <a:xfrm flipV="1">
          <a:off x="2908300" y="13159994"/>
          <a:ext cx="889000" cy="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54318</xdr:rowOff>
    </xdr:from>
    <xdr:to>
      <xdr:col>15</xdr:col>
      <xdr:colOff>50800</xdr:colOff>
      <xdr:row>77</xdr:row>
      <xdr:rowOff>58179</xdr:rowOff>
    </xdr:to>
    <xdr:cxnSp macro="">
      <xdr:nvCxnSpPr>
        <xdr:cNvPr id="182" name="直線コネクタ 181"/>
        <xdr:cNvCxnSpPr/>
      </xdr:nvCxnSpPr>
      <xdr:spPr>
        <a:xfrm>
          <a:off x="2019300" y="13255968"/>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54318</xdr:rowOff>
    </xdr:from>
    <xdr:to>
      <xdr:col>10</xdr:col>
      <xdr:colOff>114300</xdr:colOff>
      <xdr:row>77</xdr:row>
      <xdr:rowOff>132638</xdr:rowOff>
    </xdr:to>
    <xdr:cxnSp macro="">
      <xdr:nvCxnSpPr>
        <xdr:cNvPr id="185" name="直線コネクタ 184"/>
        <xdr:cNvCxnSpPr/>
      </xdr:nvCxnSpPr>
      <xdr:spPr>
        <a:xfrm flipV="1">
          <a:off x="1130300" y="13255968"/>
          <a:ext cx="889000" cy="7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167132</xdr:rowOff>
    </xdr:from>
    <xdr:to>
      <xdr:col>24</xdr:col>
      <xdr:colOff>114300</xdr:colOff>
      <xdr:row>76</xdr:row>
      <xdr:rowOff>97282</xdr:rowOff>
    </xdr:to>
    <xdr:sp macro="" textlink="">
      <xdr:nvSpPr>
        <xdr:cNvPr id="195" name="楕円 194"/>
        <xdr:cNvSpPr/>
      </xdr:nvSpPr>
      <xdr:spPr>
        <a:xfrm>
          <a:off x="4584700" y="130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145559</xdr:rowOff>
    </xdr:from>
    <xdr:ext cx="599010" cy="259045"/>
    <xdr:sp macro="" textlink="">
      <xdr:nvSpPr>
        <xdr:cNvPr id="196" name="民生費該当値テキスト"/>
        <xdr:cNvSpPr txBox="1"/>
      </xdr:nvSpPr>
      <xdr:spPr>
        <a:xfrm>
          <a:off x="4686300" y="1300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78994</xdr:rowOff>
    </xdr:from>
    <xdr:to>
      <xdr:col>20</xdr:col>
      <xdr:colOff>38100</xdr:colOff>
      <xdr:row>77</xdr:row>
      <xdr:rowOff>9144</xdr:rowOff>
    </xdr:to>
    <xdr:sp macro="" textlink="">
      <xdr:nvSpPr>
        <xdr:cNvPr id="197" name="楕円 196"/>
        <xdr:cNvSpPr/>
      </xdr:nvSpPr>
      <xdr:spPr>
        <a:xfrm>
          <a:off x="3746500" y="131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271</xdr:rowOff>
    </xdr:from>
    <xdr:ext cx="599010" cy="259045"/>
    <xdr:sp macro="" textlink="">
      <xdr:nvSpPr>
        <xdr:cNvPr id="198" name="テキスト ボックス 197"/>
        <xdr:cNvSpPr txBox="1"/>
      </xdr:nvSpPr>
      <xdr:spPr>
        <a:xfrm>
          <a:off x="3497795" y="1320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7379</xdr:rowOff>
    </xdr:from>
    <xdr:to>
      <xdr:col>15</xdr:col>
      <xdr:colOff>101600</xdr:colOff>
      <xdr:row>77</xdr:row>
      <xdr:rowOff>108979</xdr:rowOff>
    </xdr:to>
    <xdr:sp macro="" textlink="">
      <xdr:nvSpPr>
        <xdr:cNvPr id="199" name="楕円 198"/>
        <xdr:cNvSpPr/>
      </xdr:nvSpPr>
      <xdr:spPr>
        <a:xfrm>
          <a:off x="2857500" y="132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100106</xdr:rowOff>
    </xdr:from>
    <xdr:ext cx="599010" cy="259045"/>
    <xdr:sp macro="" textlink="">
      <xdr:nvSpPr>
        <xdr:cNvPr id="200" name="テキスト ボックス 199"/>
        <xdr:cNvSpPr txBox="1"/>
      </xdr:nvSpPr>
      <xdr:spPr>
        <a:xfrm>
          <a:off x="2608795" y="1330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3518</xdr:rowOff>
    </xdr:from>
    <xdr:to>
      <xdr:col>10</xdr:col>
      <xdr:colOff>165100</xdr:colOff>
      <xdr:row>77</xdr:row>
      <xdr:rowOff>105118</xdr:rowOff>
    </xdr:to>
    <xdr:sp macro="" textlink="">
      <xdr:nvSpPr>
        <xdr:cNvPr id="201" name="楕円 200"/>
        <xdr:cNvSpPr/>
      </xdr:nvSpPr>
      <xdr:spPr>
        <a:xfrm>
          <a:off x="1968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96245</xdr:rowOff>
    </xdr:from>
    <xdr:ext cx="599010" cy="259045"/>
    <xdr:sp macro="" textlink="">
      <xdr:nvSpPr>
        <xdr:cNvPr id="202" name="テキスト ボックス 201"/>
        <xdr:cNvSpPr txBox="1"/>
      </xdr:nvSpPr>
      <xdr:spPr>
        <a:xfrm>
          <a:off x="1719795" y="1329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81838</xdr:rowOff>
    </xdr:from>
    <xdr:to>
      <xdr:col>6</xdr:col>
      <xdr:colOff>38100</xdr:colOff>
      <xdr:row>78</xdr:row>
      <xdr:rowOff>11988</xdr:rowOff>
    </xdr:to>
    <xdr:sp macro="" textlink="">
      <xdr:nvSpPr>
        <xdr:cNvPr id="203" name="楕円 202"/>
        <xdr:cNvSpPr/>
      </xdr:nvSpPr>
      <xdr:spPr>
        <a:xfrm>
          <a:off x="1079500" y="132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3115</xdr:rowOff>
    </xdr:from>
    <xdr:ext cx="599010" cy="259045"/>
    <xdr:sp macro="" textlink="">
      <xdr:nvSpPr>
        <xdr:cNvPr id="204" name="テキスト ボックス 203"/>
        <xdr:cNvSpPr txBox="1"/>
      </xdr:nvSpPr>
      <xdr:spPr>
        <a:xfrm>
          <a:off x="830795" y="1337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77,694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118097</xdr:rowOff>
    </xdr:from>
    <xdr:to>
      <xdr:col>24</xdr:col>
      <xdr:colOff>63500</xdr:colOff>
      <xdr:row>97</xdr:row>
      <xdr:rowOff>19982</xdr:rowOff>
    </xdr:to>
    <xdr:cxnSp macro="">
      <xdr:nvCxnSpPr>
        <xdr:cNvPr id="232" name="直線コネクタ 231"/>
        <xdr:cNvCxnSpPr/>
      </xdr:nvCxnSpPr>
      <xdr:spPr>
        <a:xfrm flipV="1">
          <a:off x="3797300" y="16577297"/>
          <a:ext cx="8382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19982</xdr:rowOff>
    </xdr:from>
    <xdr:to>
      <xdr:col>19</xdr:col>
      <xdr:colOff>177800</xdr:colOff>
      <xdr:row>97</xdr:row>
      <xdr:rowOff>129778</xdr:rowOff>
    </xdr:to>
    <xdr:cxnSp macro="">
      <xdr:nvCxnSpPr>
        <xdr:cNvPr id="235" name="直線コネクタ 234"/>
        <xdr:cNvCxnSpPr/>
      </xdr:nvCxnSpPr>
      <xdr:spPr>
        <a:xfrm flipV="1">
          <a:off x="2908300" y="16650632"/>
          <a:ext cx="889000" cy="1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122258</xdr:rowOff>
    </xdr:from>
    <xdr:to>
      <xdr:col>15</xdr:col>
      <xdr:colOff>50800</xdr:colOff>
      <xdr:row>97</xdr:row>
      <xdr:rowOff>129778</xdr:rowOff>
    </xdr:to>
    <xdr:cxnSp macro="">
      <xdr:nvCxnSpPr>
        <xdr:cNvPr id="238" name="直線コネクタ 237"/>
        <xdr:cNvCxnSpPr/>
      </xdr:nvCxnSpPr>
      <xdr:spPr>
        <a:xfrm>
          <a:off x="2019300" y="16752908"/>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136203</xdr:rowOff>
    </xdr:from>
    <xdr:to>
      <xdr:col>10</xdr:col>
      <xdr:colOff>114300</xdr:colOff>
      <xdr:row>97</xdr:row>
      <xdr:rowOff>122258</xdr:rowOff>
    </xdr:to>
    <xdr:cxnSp macro="">
      <xdr:nvCxnSpPr>
        <xdr:cNvPr id="241" name="直線コネクタ 240"/>
        <xdr:cNvCxnSpPr/>
      </xdr:nvCxnSpPr>
      <xdr:spPr>
        <a:xfrm>
          <a:off x="1130300" y="16423953"/>
          <a:ext cx="889000" cy="3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5" name="テキスト ボックス 244"/>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67297</xdr:rowOff>
    </xdr:from>
    <xdr:to>
      <xdr:col>24</xdr:col>
      <xdr:colOff>114300</xdr:colOff>
      <xdr:row>96</xdr:row>
      <xdr:rowOff>168897</xdr:rowOff>
    </xdr:to>
    <xdr:sp macro="" textlink="">
      <xdr:nvSpPr>
        <xdr:cNvPr id="251" name="楕円 250"/>
        <xdr:cNvSpPr/>
      </xdr:nvSpPr>
      <xdr:spPr>
        <a:xfrm>
          <a:off x="45847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90174</xdr:rowOff>
    </xdr:from>
    <xdr:ext cx="534377" cy="259045"/>
    <xdr:sp macro="" textlink="">
      <xdr:nvSpPr>
        <xdr:cNvPr id="252" name="衛生費該当値テキスト"/>
        <xdr:cNvSpPr txBox="1"/>
      </xdr:nvSpPr>
      <xdr:spPr>
        <a:xfrm>
          <a:off x="4686300" y="163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140632</xdr:rowOff>
    </xdr:from>
    <xdr:to>
      <xdr:col>20</xdr:col>
      <xdr:colOff>38100</xdr:colOff>
      <xdr:row>97</xdr:row>
      <xdr:rowOff>70782</xdr:rowOff>
    </xdr:to>
    <xdr:sp macro="" textlink="">
      <xdr:nvSpPr>
        <xdr:cNvPr id="253" name="楕円 252"/>
        <xdr:cNvSpPr/>
      </xdr:nvSpPr>
      <xdr:spPr>
        <a:xfrm>
          <a:off x="3746500" y="165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87309</xdr:rowOff>
    </xdr:from>
    <xdr:ext cx="534377" cy="259045"/>
    <xdr:sp macro="" textlink="">
      <xdr:nvSpPr>
        <xdr:cNvPr id="254" name="テキスト ボックス 253"/>
        <xdr:cNvSpPr txBox="1"/>
      </xdr:nvSpPr>
      <xdr:spPr>
        <a:xfrm>
          <a:off x="3530111" y="163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78978</xdr:rowOff>
    </xdr:from>
    <xdr:to>
      <xdr:col>15</xdr:col>
      <xdr:colOff>101600</xdr:colOff>
      <xdr:row>98</xdr:row>
      <xdr:rowOff>9128</xdr:rowOff>
    </xdr:to>
    <xdr:sp macro="" textlink="">
      <xdr:nvSpPr>
        <xdr:cNvPr id="255" name="楕円 254"/>
        <xdr:cNvSpPr/>
      </xdr:nvSpPr>
      <xdr:spPr>
        <a:xfrm>
          <a:off x="2857500" y="167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255</xdr:rowOff>
    </xdr:from>
    <xdr:ext cx="534377" cy="259045"/>
    <xdr:sp macro="" textlink="">
      <xdr:nvSpPr>
        <xdr:cNvPr id="256" name="テキスト ボックス 255"/>
        <xdr:cNvSpPr txBox="1"/>
      </xdr:nvSpPr>
      <xdr:spPr>
        <a:xfrm>
          <a:off x="2641111" y="168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71458</xdr:rowOff>
    </xdr:from>
    <xdr:to>
      <xdr:col>10</xdr:col>
      <xdr:colOff>165100</xdr:colOff>
      <xdr:row>98</xdr:row>
      <xdr:rowOff>1608</xdr:rowOff>
    </xdr:to>
    <xdr:sp macro="" textlink="">
      <xdr:nvSpPr>
        <xdr:cNvPr id="257" name="楕円 256"/>
        <xdr:cNvSpPr/>
      </xdr:nvSpPr>
      <xdr:spPr>
        <a:xfrm>
          <a:off x="1968500" y="167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164185</xdr:rowOff>
    </xdr:from>
    <xdr:ext cx="534377" cy="259045"/>
    <xdr:sp macro="" textlink="">
      <xdr:nvSpPr>
        <xdr:cNvPr id="258" name="テキスト ボックス 257"/>
        <xdr:cNvSpPr txBox="1"/>
      </xdr:nvSpPr>
      <xdr:spPr>
        <a:xfrm>
          <a:off x="1752111" y="167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85403</xdr:rowOff>
    </xdr:from>
    <xdr:to>
      <xdr:col>6</xdr:col>
      <xdr:colOff>38100</xdr:colOff>
      <xdr:row>96</xdr:row>
      <xdr:rowOff>15553</xdr:rowOff>
    </xdr:to>
    <xdr:sp macro="" textlink="">
      <xdr:nvSpPr>
        <xdr:cNvPr id="259" name="楕円 258"/>
        <xdr:cNvSpPr/>
      </xdr:nvSpPr>
      <xdr:spPr>
        <a:xfrm>
          <a:off x="1079500" y="163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32080</xdr:rowOff>
    </xdr:from>
    <xdr:ext cx="534377" cy="259045"/>
    <xdr:sp macro="" textlink="">
      <xdr:nvSpPr>
        <xdr:cNvPr id="260" name="テキスト ボックス 259"/>
        <xdr:cNvSpPr txBox="1"/>
      </xdr:nvSpPr>
      <xdr:spPr>
        <a:xfrm>
          <a:off x="863111" y="161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113182</xdr:rowOff>
    </xdr:from>
    <xdr:to>
      <xdr:col>55</xdr:col>
      <xdr:colOff>0</xdr:colOff>
      <xdr:row>37</xdr:row>
      <xdr:rowOff>115011</xdr:rowOff>
    </xdr:to>
    <xdr:cxnSp macro="">
      <xdr:nvCxnSpPr>
        <xdr:cNvPr id="287" name="直線コネクタ 286"/>
        <xdr:cNvCxnSpPr/>
      </xdr:nvCxnSpPr>
      <xdr:spPr>
        <a:xfrm flipV="1">
          <a:off x="9639300" y="645683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115011</xdr:rowOff>
    </xdr:from>
    <xdr:to>
      <xdr:col>50</xdr:col>
      <xdr:colOff>114300</xdr:colOff>
      <xdr:row>37</xdr:row>
      <xdr:rowOff>126898</xdr:rowOff>
    </xdr:to>
    <xdr:cxnSp macro="">
      <xdr:nvCxnSpPr>
        <xdr:cNvPr id="290" name="直線コネクタ 289"/>
        <xdr:cNvCxnSpPr/>
      </xdr:nvCxnSpPr>
      <xdr:spPr>
        <a:xfrm flipV="1">
          <a:off x="8750300" y="645866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126898</xdr:rowOff>
    </xdr:from>
    <xdr:to>
      <xdr:col>45</xdr:col>
      <xdr:colOff>177800</xdr:colOff>
      <xdr:row>37</xdr:row>
      <xdr:rowOff>136042</xdr:rowOff>
    </xdr:to>
    <xdr:cxnSp macro="">
      <xdr:nvCxnSpPr>
        <xdr:cNvPr id="293" name="直線コネクタ 292"/>
        <xdr:cNvCxnSpPr/>
      </xdr:nvCxnSpPr>
      <xdr:spPr>
        <a:xfrm flipV="1">
          <a:off x="7861300" y="6470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136042</xdr:rowOff>
    </xdr:from>
    <xdr:to>
      <xdr:col>41</xdr:col>
      <xdr:colOff>50800</xdr:colOff>
      <xdr:row>37</xdr:row>
      <xdr:rowOff>140614</xdr:rowOff>
    </xdr:to>
    <xdr:cxnSp macro="">
      <xdr:nvCxnSpPr>
        <xdr:cNvPr id="296" name="直線コネクタ 295"/>
        <xdr:cNvCxnSpPr/>
      </xdr:nvCxnSpPr>
      <xdr:spPr>
        <a:xfrm flipV="1">
          <a:off x="6972300" y="6479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62382</xdr:rowOff>
    </xdr:from>
    <xdr:to>
      <xdr:col>55</xdr:col>
      <xdr:colOff>50800</xdr:colOff>
      <xdr:row>37</xdr:row>
      <xdr:rowOff>163982</xdr:rowOff>
    </xdr:to>
    <xdr:sp macro="" textlink="">
      <xdr:nvSpPr>
        <xdr:cNvPr id="306" name="楕円 305"/>
        <xdr:cNvSpPr/>
      </xdr:nvSpPr>
      <xdr:spPr>
        <a:xfrm>
          <a:off x="104267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40809</xdr:rowOff>
    </xdr:from>
    <xdr:ext cx="378565" cy="259045"/>
    <xdr:sp macro="" textlink="">
      <xdr:nvSpPr>
        <xdr:cNvPr id="307" name="労働費該当値テキスト"/>
        <xdr:cNvSpPr txBox="1"/>
      </xdr:nvSpPr>
      <xdr:spPr>
        <a:xfrm>
          <a:off x="10528300" y="638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64211</xdr:rowOff>
    </xdr:from>
    <xdr:to>
      <xdr:col>50</xdr:col>
      <xdr:colOff>165100</xdr:colOff>
      <xdr:row>37</xdr:row>
      <xdr:rowOff>165812</xdr:rowOff>
    </xdr:to>
    <xdr:sp macro="" textlink="">
      <xdr:nvSpPr>
        <xdr:cNvPr id="308" name="楕円 307"/>
        <xdr:cNvSpPr/>
      </xdr:nvSpPr>
      <xdr:spPr>
        <a:xfrm>
          <a:off x="9588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156939</xdr:rowOff>
    </xdr:from>
    <xdr:ext cx="378565" cy="259045"/>
    <xdr:sp macro="" textlink="">
      <xdr:nvSpPr>
        <xdr:cNvPr id="309" name="テキスト ボックス 308"/>
        <xdr:cNvSpPr txBox="1"/>
      </xdr:nvSpPr>
      <xdr:spPr>
        <a:xfrm>
          <a:off x="9450017" y="65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76098</xdr:rowOff>
    </xdr:from>
    <xdr:to>
      <xdr:col>46</xdr:col>
      <xdr:colOff>38100</xdr:colOff>
      <xdr:row>38</xdr:row>
      <xdr:rowOff>6248</xdr:rowOff>
    </xdr:to>
    <xdr:sp macro="" textlink="">
      <xdr:nvSpPr>
        <xdr:cNvPr id="310" name="楕円 309"/>
        <xdr:cNvSpPr/>
      </xdr:nvSpPr>
      <xdr:spPr>
        <a:xfrm>
          <a:off x="8699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168825</xdr:rowOff>
    </xdr:from>
    <xdr:ext cx="378565" cy="259045"/>
    <xdr:sp macro="" textlink="">
      <xdr:nvSpPr>
        <xdr:cNvPr id="311" name="テキスト ボックス 310"/>
        <xdr:cNvSpPr txBox="1"/>
      </xdr:nvSpPr>
      <xdr:spPr>
        <a:xfrm>
          <a:off x="8561017" y="65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85242</xdr:rowOff>
    </xdr:from>
    <xdr:to>
      <xdr:col>41</xdr:col>
      <xdr:colOff>101600</xdr:colOff>
      <xdr:row>38</xdr:row>
      <xdr:rowOff>15393</xdr:rowOff>
    </xdr:to>
    <xdr:sp macro="" textlink="">
      <xdr:nvSpPr>
        <xdr:cNvPr id="312" name="楕円 311"/>
        <xdr:cNvSpPr/>
      </xdr:nvSpPr>
      <xdr:spPr>
        <a:xfrm>
          <a:off x="7810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6519</xdr:rowOff>
    </xdr:from>
    <xdr:ext cx="378565" cy="259045"/>
    <xdr:sp macro="" textlink="">
      <xdr:nvSpPr>
        <xdr:cNvPr id="313" name="テキスト ボックス 312"/>
        <xdr:cNvSpPr txBox="1"/>
      </xdr:nvSpPr>
      <xdr:spPr>
        <a:xfrm>
          <a:off x="7672017" y="652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89814</xdr:rowOff>
    </xdr:from>
    <xdr:to>
      <xdr:col>36</xdr:col>
      <xdr:colOff>165100</xdr:colOff>
      <xdr:row>38</xdr:row>
      <xdr:rowOff>19965</xdr:rowOff>
    </xdr:to>
    <xdr:sp macro="" textlink="">
      <xdr:nvSpPr>
        <xdr:cNvPr id="314" name="楕円 313"/>
        <xdr:cNvSpPr/>
      </xdr:nvSpPr>
      <xdr:spPr>
        <a:xfrm>
          <a:off x="6921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11092</xdr:rowOff>
    </xdr:from>
    <xdr:ext cx="378565" cy="259045"/>
    <xdr:sp macro="" textlink="">
      <xdr:nvSpPr>
        <xdr:cNvPr id="315" name="テキスト ボックス 314"/>
        <xdr:cNvSpPr txBox="1"/>
      </xdr:nvSpPr>
      <xdr:spPr>
        <a:xfrm>
          <a:off x="6783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150216</xdr:rowOff>
    </xdr:from>
    <xdr:to>
      <xdr:col>55</xdr:col>
      <xdr:colOff>0</xdr:colOff>
      <xdr:row>57</xdr:row>
      <xdr:rowOff>5226</xdr:rowOff>
    </xdr:to>
    <xdr:cxnSp macro="">
      <xdr:nvCxnSpPr>
        <xdr:cNvPr id="340" name="直線コネクタ 339"/>
        <xdr:cNvCxnSpPr/>
      </xdr:nvCxnSpPr>
      <xdr:spPr>
        <a:xfrm>
          <a:off x="9639300" y="9751416"/>
          <a:ext cx="8382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150216</xdr:rowOff>
    </xdr:from>
    <xdr:to>
      <xdr:col>50</xdr:col>
      <xdr:colOff>114300</xdr:colOff>
      <xdr:row>56</xdr:row>
      <xdr:rowOff>161189</xdr:rowOff>
    </xdr:to>
    <xdr:cxnSp macro="">
      <xdr:nvCxnSpPr>
        <xdr:cNvPr id="343" name="直線コネクタ 342"/>
        <xdr:cNvCxnSpPr/>
      </xdr:nvCxnSpPr>
      <xdr:spPr>
        <a:xfrm flipV="1">
          <a:off x="8750300" y="975141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129470</xdr:rowOff>
    </xdr:from>
    <xdr:to>
      <xdr:col>45</xdr:col>
      <xdr:colOff>177800</xdr:colOff>
      <xdr:row>56</xdr:row>
      <xdr:rowOff>161189</xdr:rowOff>
    </xdr:to>
    <xdr:cxnSp macro="">
      <xdr:nvCxnSpPr>
        <xdr:cNvPr id="346" name="直線コネクタ 345"/>
        <xdr:cNvCxnSpPr/>
      </xdr:nvCxnSpPr>
      <xdr:spPr>
        <a:xfrm>
          <a:off x="7861300" y="9730670"/>
          <a:ext cx="8890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123927</xdr:rowOff>
    </xdr:from>
    <xdr:to>
      <xdr:col>41</xdr:col>
      <xdr:colOff>50800</xdr:colOff>
      <xdr:row>56</xdr:row>
      <xdr:rowOff>129470</xdr:rowOff>
    </xdr:to>
    <xdr:cxnSp macro="">
      <xdr:nvCxnSpPr>
        <xdr:cNvPr id="349" name="直線コネクタ 348"/>
        <xdr:cNvCxnSpPr/>
      </xdr:nvCxnSpPr>
      <xdr:spPr>
        <a:xfrm>
          <a:off x="6972300" y="9725127"/>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3" name="テキスト ボックス 352"/>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125876</xdr:rowOff>
    </xdr:from>
    <xdr:to>
      <xdr:col>55</xdr:col>
      <xdr:colOff>50800</xdr:colOff>
      <xdr:row>57</xdr:row>
      <xdr:rowOff>56026</xdr:rowOff>
    </xdr:to>
    <xdr:sp macro="" textlink="">
      <xdr:nvSpPr>
        <xdr:cNvPr id="359" name="楕円 358"/>
        <xdr:cNvSpPr/>
      </xdr:nvSpPr>
      <xdr:spPr>
        <a:xfrm>
          <a:off x="10426700" y="97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104303</xdr:rowOff>
    </xdr:from>
    <xdr:ext cx="469744" cy="259045"/>
    <xdr:sp macro="" textlink="">
      <xdr:nvSpPr>
        <xdr:cNvPr id="360" name="農林水産業費該当値テキスト"/>
        <xdr:cNvSpPr txBox="1"/>
      </xdr:nvSpPr>
      <xdr:spPr>
        <a:xfrm>
          <a:off x="10528300" y="970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99416</xdr:rowOff>
    </xdr:from>
    <xdr:to>
      <xdr:col>50</xdr:col>
      <xdr:colOff>165100</xdr:colOff>
      <xdr:row>57</xdr:row>
      <xdr:rowOff>29566</xdr:rowOff>
    </xdr:to>
    <xdr:sp macro="" textlink="">
      <xdr:nvSpPr>
        <xdr:cNvPr id="361" name="楕円 360"/>
        <xdr:cNvSpPr/>
      </xdr:nvSpPr>
      <xdr:spPr>
        <a:xfrm>
          <a:off x="9588500" y="97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20693</xdr:rowOff>
    </xdr:from>
    <xdr:ext cx="469744" cy="259045"/>
    <xdr:sp macro="" textlink="">
      <xdr:nvSpPr>
        <xdr:cNvPr id="362" name="テキスト ボックス 361"/>
        <xdr:cNvSpPr txBox="1"/>
      </xdr:nvSpPr>
      <xdr:spPr>
        <a:xfrm>
          <a:off x="9404428" y="97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110389</xdr:rowOff>
    </xdr:from>
    <xdr:to>
      <xdr:col>46</xdr:col>
      <xdr:colOff>38100</xdr:colOff>
      <xdr:row>57</xdr:row>
      <xdr:rowOff>40539</xdr:rowOff>
    </xdr:to>
    <xdr:sp macro="" textlink="">
      <xdr:nvSpPr>
        <xdr:cNvPr id="363" name="楕円 362"/>
        <xdr:cNvSpPr/>
      </xdr:nvSpPr>
      <xdr:spPr>
        <a:xfrm>
          <a:off x="8699500" y="97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31666</xdr:rowOff>
    </xdr:from>
    <xdr:ext cx="469744" cy="259045"/>
    <xdr:sp macro="" textlink="">
      <xdr:nvSpPr>
        <xdr:cNvPr id="364" name="テキスト ボックス 363"/>
        <xdr:cNvSpPr txBox="1"/>
      </xdr:nvSpPr>
      <xdr:spPr>
        <a:xfrm>
          <a:off x="8515428" y="980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78670</xdr:rowOff>
    </xdr:from>
    <xdr:to>
      <xdr:col>41</xdr:col>
      <xdr:colOff>101600</xdr:colOff>
      <xdr:row>57</xdr:row>
      <xdr:rowOff>8820</xdr:rowOff>
    </xdr:to>
    <xdr:sp macro="" textlink="">
      <xdr:nvSpPr>
        <xdr:cNvPr id="365" name="楕円 364"/>
        <xdr:cNvSpPr/>
      </xdr:nvSpPr>
      <xdr:spPr>
        <a:xfrm>
          <a:off x="7810500" y="9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171397</xdr:rowOff>
    </xdr:from>
    <xdr:ext cx="469744" cy="259045"/>
    <xdr:sp macro="" textlink="">
      <xdr:nvSpPr>
        <xdr:cNvPr id="366" name="テキスト ボックス 365"/>
        <xdr:cNvSpPr txBox="1"/>
      </xdr:nvSpPr>
      <xdr:spPr>
        <a:xfrm>
          <a:off x="7626428" y="97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73127</xdr:rowOff>
    </xdr:from>
    <xdr:to>
      <xdr:col>36</xdr:col>
      <xdr:colOff>165100</xdr:colOff>
      <xdr:row>57</xdr:row>
      <xdr:rowOff>3277</xdr:rowOff>
    </xdr:to>
    <xdr:sp macro="" textlink="">
      <xdr:nvSpPr>
        <xdr:cNvPr id="367" name="楕円 366"/>
        <xdr:cNvSpPr/>
      </xdr:nvSpPr>
      <xdr:spPr>
        <a:xfrm>
          <a:off x="6921500" y="96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19804</xdr:rowOff>
    </xdr:from>
    <xdr:ext cx="469744" cy="259045"/>
    <xdr:sp macro="" textlink="">
      <xdr:nvSpPr>
        <xdr:cNvPr id="368" name="テキスト ボックス 367"/>
        <xdr:cNvSpPr txBox="1"/>
      </xdr:nvSpPr>
      <xdr:spPr>
        <a:xfrm>
          <a:off x="6737428" y="944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95,147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65176</xdr:rowOff>
    </xdr:from>
    <xdr:to>
      <xdr:col>55</xdr:col>
      <xdr:colOff>0</xdr:colOff>
      <xdr:row>79</xdr:row>
      <xdr:rowOff>58612</xdr:rowOff>
    </xdr:to>
    <xdr:cxnSp macro="">
      <xdr:nvCxnSpPr>
        <xdr:cNvPr id="399" name="直線コネクタ 398"/>
        <xdr:cNvCxnSpPr/>
      </xdr:nvCxnSpPr>
      <xdr:spPr>
        <a:xfrm flipV="1">
          <a:off x="9639300" y="13438276"/>
          <a:ext cx="838200" cy="1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58612</xdr:rowOff>
    </xdr:from>
    <xdr:to>
      <xdr:col>50</xdr:col>
      <xdr:colOff>114300</xdr:colOff>
      <xdr:row>79</xdr:row>
      <xdr:rowOff>61192</xdr:rowOff>
    </xdr:to>
    <xdr:cxnSp macro="">
      <xdr:nvCxnSpPr>
        <xdr:cNvPr id="402" name="直線コネクタ 401"/>
        <xdr:cNvCxnSpPr/>
      </xdr:nvCxnSpPr>
      <xdr:spPr>
        <a:xfrm flipV="1">
          <a:off x="8750300" y="13603162"/>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61192</xdr:rowOff>
    </xdr:from>
    <xdr:to>
      <xdr:col>45</xdr:col>
      <xdr:colOff>177800</xdr:colOff>
      <xdr:row>79</xdr:row>
      <xdr:rowOff>63773</xdr:rowOff>
    </xdr:to>
    <xdr:cxnSp macro="">
      <xdr:nvCxnSpPr>
        <xdr:cNvPr id="405" name="直線コネクタ 404"/>
        <xdr:cNvCxnSpPr/>
      </xdr:nvCxnSpPr>
      <xdr:spPr>
        <a:xfrm flipV="1">
          <a:off x="7861300" y="13605742"/>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63773</xdr:rowOff>
    </xdr:from>
    <xdr:to>
      <xdr:col>41</xdr:col>
      <xdr:colOff>50800</xdr:colOff>
      <xdr:row>79</xdr:row>
      <xdr:rowOff>67625</xdr:rowOff>
    </xdr:to>
    <xdr:cxnSp macro="">
      <xdr:nvCxnSpPr>
        <xdr:cNvPr id="408" name="直線コネクタ 407"/>
        <xdr:cNvCxnSpPr/>
      </xdr:nvCxnSpPr>
      <xdr:spPr>
        <a:xfrm flipV="1">
          <a:off x="6972300" y="13608323"/>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14376</xdr:rowOff>
    </xdr:from>
    <xdr:to>
      <xdr:col>55</xdr:col>
      <xdr:colOff>50800</xdr:colOff>
      <xdr:row>78</xdr:row>
      <xdr:rowOff>115976</xdr:rowOff>
    </xdr:to>
    <xdr:sp macro="" textlink="">
      <xdr:nvSpPr>
        <xdr:cNvPr id="418" name="楕円 417"/>
        <xdr:cNvSpPr/>
      </xdr:nvSpPr>
      <xdr:spPr>
        <a:xfrm>
          <a:off x="104267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164253</xdr:rowOff>
    </xdr:from>
    <xdr:ext cx="534377" cy="259045"/>
    <xdr:sp macro="" textlink="">
      <xdr:nvSpPr>
        <xdr:cNvPr id="419" name="商工費該当値テキスト"/>
        <xdr:cNvSpPr txBox="1"/>
      </xdr:nvSpPr>
      <xdr:spPr>
        <a:xfrm>
          <a:off x="10528300" y="133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7812</xdr:rowOff>
    </xdr:from>
    <xdr:to>
      <xdr:col>50</xdr:col>
      <xdr:colOff>165100</xdr:colOff>
      <xdr:row>79</xdr:row>
      <xdr:rowOff>109412</xdr:rowOff>
    </xdr:to>
    <xdr:sp macro="" textlink="">
      <xdr:nvSpPr>
        <xdr:cNvPr id="420" name="楕円 419"/>
        <xdr:cNvSpPr/>
      </xdr:nvSpPr>
      <xdr:spPr>
        <a:xfrm>
          <a:off x="9588500" y="135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100539</xdr:rowOff>
    </xdr:from>
    <xdr:ext cx="469744" cy="259045"/>
    <xdr:sp macro="" textlink="">
      <xdr:nvSpPr>
        <xdr:cNvPr id="421" name="テキスト ボックス 420"/>
        <xdr:cNvSpPr txBox="1"/>
      </xdr:nvSpPr>
      <xdr:spPr>
        <a:xfrm>
          <a:off x="9404428" y="136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10392</xdr:rowOff>
    </xdr:from>
    <xdr:to>
      <xdr:col>46</xdr:col>
      <xdr:colOff>38100</xdr:colOff>
      <xdr:row>79</xdr:row>
      <xdr:rowOff>111992</xdr:rowOff>
    </xdr:to>
    <xdr:sp macro="" textlink="">
      <xdr:nvSpPr>
        <xdr:cNvPr id="422" name="楕円 421"/>
        <xdr:cNvSpPr/>
      </xdr:nvSpPr>
      <xdr:spPr>
        <a:xfrm>
          <a:off x="8699500" y="13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103119</xdr:rowOff>
    </xdr:from>
    <xdr:ext cx="469744" cy="259045"/>
    <xdr:sp macro="" textlink="">
      <xdr:nvSpPr>
        <xdr:cNvPr id="423" name="テキスト ボックス 422"/>
        <xdr:cNvSpPr txBox="1"/>
      </xdr:nvSpPr>
      <xdr:spPr>
        <a:xfrm>
          <a:off x="8515428" y="1364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12973</xdr:rowOff>
    </xdr:from>
    <xdr:to>
      <xdr:col>41</xdr:col>
      <xdr:colOff>101600</xdr:colOff>
      <xdr:row>79</xdr:row>
      <xdr:rowOff>114573</xdr:rowOff>
    </xdr:to>
    <xdr:sp macro="" textlink="">
      <xdr:nvSpPr>
        <xdr:cNvPr id="424" name="楕円 423"/>
        <xdr:cNvSpPr/>
      </xdr:nvSpPr>
      <xdr:spPr>
        <a:xfrm>
          <a:off x="7810500" y="135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105700</xdr:rowOff>
    </xdr:from>
    <xdr:ext cx="469744" cy="259045"/>
    <xdr:sp macro="" textlink="">
      <xdr:nvSpPr>
        <xdr:cNvPr id="425" name="テキスト ボックス 424"/>
        <xdr:cNvSpPr txBox="1"/>
      </xdr:nvSpPr>
      <xdr:spPr>
        <a:xfrm>
          <a:off x="7626428" y="136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16825</xdr:rowOff>
    </xdr:from>
    <xdr:to>
      <xdr:col>36</xdr:col>
      <xdr:colOff>165100</xdr:colOff>
      <xdr:row>79</xdr:row>
      <xdr:rowOff>118425</xdr:rowOff>
    </xdr:to>
    <xdr:sp macro="" textlink="">
      <xdr:nvSpPr>
        <xdr:cNvPr id="426" name="楕円 425"/>
        <xdr:cNvSpPr/>
      </xdr:nvSpPr>
      <xdr:spPr>
        <a:xfrm>
          <a:off x="6921500" y="135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109552</xdr:rowOff>
    </xdr:from>
    <xdr:ext cx="469744" cy="259045"/>
    <xdr:sp macro="" textlink="">
      <xdr:nvSpPr>
        <xdr:cNvPr id="427" name="テキスト ボックス 426"/>
        <xdr:cNvSpPr txBox="1"/>
      </xdr:nvSpPr>
      <xdr:spPr>
        <a:xfrm>
          <a:off x="6737428" y="1365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177,282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30124</xdr:rowOff>
    </xdr:from>
    <xdr:to>
      <xdr:col>55</xdr:col>
      <xdr:colOff>0</xdr:colOff>
      <xdr:row>98</xdr:row>
      <xdr:rowOff>36640</xdr:rowOff>
    </xdr:to>
    <xdr:cxnSp macro="">
      <xdr:nvCxnSpPr>
        <xdr:cNvPr id="456" name="直線コネクタ 455"/>
        <xdr:cNvCxnSpPr/>
      </xdr:nvCxnSpPr>
      <xdr:spPr>
        <a:xfrm flipV="1">
          <a:off x="9639300" y="16832224"/>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35550</xdr:rowOff>
    </xdr:from>
    <xdr:to>
      <xdr:col>50</xdr:col>
      <xdr:colOff>114300</xdr:colOff>
      <xdr:row>98</xdr:row>
      <xdr:rowOff>36640</xdr:rowOff>
    </xdr:to>
    <xdr:cxnSp macro="">
      <xdr:nvCxnSpPr>
        <xdr:cNvPr id="459" name="直線コネクタ 458"/>
        <xdr:cNvCxnSpPr/>
      </xdr:nvCxnSpPr>
      <xdr:spPr>
        <a:xfrm>
          <a:off x="8750300" y="1683765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35550</xdr:rowOff>
    </xdr:from>
    <xdr:to>
      <xdr:col>45</xdr:col>
      <xdr:colOff>177800</xdr:colOff>
      <xdr:row>98</xdr:row>
      <xdr:rowOff>36373</xdr:rowOff>
    </xdr:to>
    <xdr:cxnSp macro="">
      <xdr:nvCxnSpPr>
        <xdr:cNvPr id="462" name="直線コネクタ 461"/>
        <xdr:cNvCxnSpPr/>
      </xdr:nvCxnSpPr>
      <xdr:spPr>
        <a:xfrm flipV="1">
          <a:off x="7861300" y="1683765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26177</xdr:rowOff>
    </xdr:from>
    <xdr:to>
      <xdr:col>41</xdr:col>
      <xdr:colOff>50800</xdr:colOff>
      <xdr:row>98</xdr:row>
      <xdr:rowOff>36373</xdr:rowOff>
    </xdr:to>
    <xdr:cxnSp macro="">
      <xdr:nvCxnSpPr>
        <xdr:cNvPr id="465" name="直線コネクタ 464"/>
        <xdr:cNvCxnSpPr/>
      </xdr:nvCxnSpPr>
      <xdr:spPr>
        <a:xfrm>
          <a:off x="6972300" y="16828277"/>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150774</xdr:rowOff>
    </xdr:from>
    <xdr:to>
      <xdr:col>55</xdr:col>
      <xdr:colOff>50800</xdr:colOff>
      <xdr:row>98</xdr:row>
      <xdr:rowOff>80924</xdr:rowOff>
    </xdr:to>
    <xdr:sp macro="" textlink="">
      <xdr:nvSpPr>
        <xdr:cNvPr id="475" name="楕円 474"/>
        <xdr:cNvSpPr/>
      </xdr:nvSpPr>
      <xdr:spPr>
        <a:xfrm>
          <a:off x="10426700" y="167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65701</xdr:rowOff>
    </xdr:from>
    <xdr:ext cx="534377" cy="259045"/>
    <xdr:sp macro="" textlink="">
      <xdr:nvSpPr>
        <xdr:cNvPr id="476" name="土木費該当値テキスト"/>
        <xdr:cNvSpPr txBox="1"/>
      </xdr:nvSpPr>
      <xdr:spPr>
        <a:xfrm>
          <a:off x="10528300" y="166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157290</xdr:rowOff>
    </xdr:from>
    <xdr:to>
      <xdr:col>50</xdr:col>
      <xdr:colOff>165100</xdr:colOff>
      <xdr:row>98</xdr:row>
      <xdr:rowOff>87440</xdr:rowOff>
    </xdr:to>
    <xdr:sp macro="" textlink="">
      <xdr:nvSpPr>
        <xdr:cNvPr id="477" name="楕円 476"/>
        <xdr:cNvSpPr/>
      </xdr:nvSpPr>
      <xdr:spPr>
        <a:xfrm>
          <a:off x="9588500" y="167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78567</xdr:rowOff>
    </xdr:from>
    <xdr:ext cx="534377" cy="259045"/>
    <xdr:sp macro="" textlink="">
      <xdr:nvSpPr>
        <xdr:cNvPr id="478" name="テキスト ボックス 477"/>
        <xdr:cNvSpPr txBox="1"/>
      </xdr:nvSpPr>
      <xdr:spPr>
        <a:xfrm>
          <a:off x="9372111" y="168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156200</xdr:rowOff>
    </xdr:from>
    <xdr:to>
      <xdr:col>46</xdr:col>
      <xdr:colOff>38100</xdr:colOff>
      <xdr:row>98</xdr:row>
      <xdr:rowOff>86350</xdr:rowOff>
    </xdr:to>
    <xdr:sp macro="" textlink="">
      <xdr:nvSpPr>
        <xdr:cNvPr id="479" name="楕円 478"/>
        <xdr:cNvSpPr/>
      </xdr:nvSpPr>
      <xdr:spPr>
        <a:xfrm>
          <a:off x="8699500" y="167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77477</xdr:rowOff>
    </xdr:from>
    <xdr:ext cx="534377" cy="259045"/>
    <xdr:sp macro="" textlink="">
      <xdr:nvSpPr>
        <xdr:cNvPr id="480" name="テキスト ボックス 479"/>
        <xdr:cNvSpPr txBox="1"/>
      </xdr:nvSpPr>
      <xdr:spPr>
        <a:xfrm>
          <a:off x="8483111" y="168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157023</xdr:rowOff>
    </xdr:from>
    <xdr:to>
      <xdr:col>41</xdr:col>
      <xdr:colOff>101600</xdr:colOff>
      <xdr:row>98</xdr:row>
      <xdr:rowOff>87173</xdr:rowOff>
    </xdr:to>
    <xdr:sp macro="" textlink="">
      <xdr:nvSpPr>
        <xdr:cNvPr id="481" name="楕円 480"/>
        <xdr:cNvSpPr/>
      </xdr:nvSpPr>
      <xdr:spPr>
        <a:xfrm>
          <a:off x="7810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78300</xdr:rowOff>
    </xdr:from>
    <xdr:ext cx="534377" cy="259045"/>
    <xdr:sp macro="" textlink="">
      <xdr:nvSpPr>
        <xdr:cNvPr id="482" name="テキスト ボックス 481"/>
        <xdr:cNvSpPr txBox="1"/>
      </xdr:nvSpPr>
      <xdr:spPr>
        <a:xfrm>
          <a:off x="7594111" y="168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146827</xdr:rowOff>
    </xdr:from>
    <xdr:to>
      <xdr:col>36</xdr:col>
      <xdr:colOff>165100</xdr:colOff>
      <xdr:row>98</xdr:row>
      <xdr:rowOff>76977</xdr:rowOff>
    </xdr:to>
    <xdr:sp macro="" textlink="">
      <xdr:nvSpPr>
        <xdr:cNvPr id="483" name="楕円 482"/>
        <xdr:cNvSpPr/>
      </xdr:nvSpPr>
      <xdr:spPr>
        <a:xfrm>
          <a:off x="6921500" y="167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68104</xdr:rowOff>
    </xdr:from>
    <xdr:ext cx="534377" cy="259045"/>
    <xdr:sp macro="" textlink="">
      <xdr:nvSpPr>
        <xdr:cNvPr id="484" name="テキスト ボックス 483"/>
        <xdr:cNvSpPr txBox="1"/>
      </xdr:nvSpPr>
      <xdr:spPr>
        <a:xfrm>
          <a:off x="6705111" y="168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25,868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15982</xdr:rowOff>
    </xdr:from>
    <xdr:to>
      <xdr:col>85</xdr:col>
      <xdr:colOff>127000</xdr:colOff>
      <xdr:row>37</xdr:row>
      <xdr:rowOff>108245</xdr:rowOff>
    </xdr:to>
    <xdr:cxnSp macro="">
      <xdr:nvCxnSpPr>
        <xdr:cNvPr id="512" name="直線コネクタ 511"/>
        <xdr:cNvCxnSpPr/>
      </xdr:nvCxnSpPr>
      <xdr:spPr>
        <a:xfrm>
          <a:off x="15481300" y="6359632"/>
          <a:ext cx="838200" cy="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15982</xdr:rowOff>
    </xdr:from>
    <xdr:to>
      <xdr:col>81</xdr:col>
      <xdr:colOff>50800</xdr:colOff>
      <xdr:row>37</xdr:row>
      <xdr:rowOff>111537</xdr:rowOff>
    </xdr:to>
    <xdr:cxnSp macro="">
      <xdr:nvCxnSpPr>
        <xdr:cNvPr id="515" name="直線コネクタ 514"/>
        <xdr:cNvCxnSpPr/>
      </xdr:nvCxnSpPr>
      <xdr:spPr>
        <a:xfrm flipV="1">
          <a:off x="14592300" y="6359632"/>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111537</xdr:rowOff>
    </xdr:from>
    <xdr:to>
      <xdr:col>76</xdr:col>
      <xdr:colOff>114300</xdr:colOff>
      <xdr:row>37</xdr:row>
      <xdr:rowOff>170607</xdr:rowOff>
    </xdr:to>
    <xdr:cxnSp macro="">
      <xdr:nvCxnSpPr>
        <xdr:cNvPr id="518" name="直線コネクタ 517"/>
        <xdr:cNvCxnSpPr/>
      </xdr:nvCxnSpPr>
      <xdr:spPr>
        <a:xfrm flipV="1">
          <a:off x="13703300" y="6455187"/>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170607</xdr:rowOff>
    </xdr:from>
    <xdr:to>
      <xdr:col>71</xdr:col>
      <xdr:colOff>177800</xdr:colOff>
      <xdr:row>38</xdr:row>
      <xdr:rowOff>46340</xdr:rowOff>
    </xdr:to>
    <xdr:cxnSp macro="">
      <xdr:nvCxnSpPr>
        <xdr:cNvPr id="521" name="直線コネクタ 520"/>
        <xdr:cNvCxnSpPr/>
      </xdr:nvCxnSpPr>
      <xdr:spPr>
        <a:xfrm flipV="1">
          <a:off x="12814300" y="6514257"/>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57445</xdr:rowOff>
    </xdr:from>
    <xdr:to>
      <xdr:col>85</xdr:col>
      <xdr:colOff>177800</xdr:colOff>
      <xdr:row>37</xdr:row>
      <xdr:rowOff>159045</xdr:rowOff>
    </xdr:to>
    <xdr:sp macro="" textlink="">
      <xdr:nvSpPr>
        <xdr:cNvPr id="531" name="楕円 530"/>
        <xdr:cNvSpPr/>
      </xdr:nvSpPr>
      <xdr:spPr>
        <a:xfrm>
          <a:off x="16268700" y="64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35872</xdr:rowOff>
    </xdr:from>
    <xdr:ext cx="534377" cy="259045"/>
    <xdr:sp macro="" textlink="">
      <xdr:nvSpPr>
        <xdr:cNvPr id="532" name="消防費該当値テキスト"/>
        <xdr:cNvSpPr txBox="1"/>
      </xdr:nvSpPr>
      <xdr:spPr>
        <a:xfrm>
          <a:off x="16370300" y="63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136632</xdr:rowOff>
    </xdr:from>
    <xdr:to>
      <xdr:col>81</xdr:col>
      <xdr:colOff>101600</xdr:colOff>
      <xdr:row>37</xdr:row>
      <xdr:rowOff>66782</xdr:rowOff>
    </xdr:to>
    <xdr:sp macro="" textlink="">
      <xdr:nvSpPr>
        <xdr:cNvPr id="533" name="楕円 532"/>
        <xdr:cNvSpPr/>
      </xdr:nvSpPr>
      <xdr:spPr>
        <a:xfrm>
          <a:off x="15430500" y="63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57909</xdr:rowOff>
    </xdr:from>
    <xdr:ext cx="534377" cy="259045"/>
    <xdr:sp macro="" textlink="">
      <xdr:nvSpPr>
        <xdr:cNvPr id="534" name="テキスト ボックス 533"/>
        <xdr:cNvSpPr txBox="1"/>
      </xdr:nvSpPr>
      <xdr:spPr>
        <a:xfrm>
          <a:off x="15214111" y="64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60737</xdr:rowOff>
    </xdr:from>
    <xdr:to>
      <xdr:col>76</xdr:col>
      <xdr:colOff>165100</xdr:colOff>
      <xdr:row>37</xdr:row>
      <xdr:rowOff>162337</xdr:rowOff>
    </xdr:to>
    <xdr:sp macro="" textlink="">
      <xdr:nvSpPr>
        <xdr:cNvPr id="535" name="楕円 534"/>
        <xdr:cNvSpPr/>
      </xdr:nvSpPr>
      <xdr:spPr>
        <a:xfrm>
          <a:off x="145415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153464</xdr:rowOff>
    </xdr:from>
    <xdr:ext cx="534377" cy="259045"/>
    <xdr:sp macro="" textlink="">
      <xdr:nvSpPr>
        <xdr:cNvPr id="536" name="テキスト ボックス 535"/>
        <xdr:cNvSpPr txBox="1"/>
      </xdr:nvSpPr>
      <xdr:spPr>
        <a:xfrm>
          <a:off x="14325111" y="64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119807</xdr:rowOff>
    </xdr:from>
    <xdr:to>
      <xdr:col>72</xdr:col>
      <xdr:colOff>38100</xdr:colOff>
      <xdr:row>38</xdr:row>
      <xdr:rowOff>49957</xdr:rowOff>
    </xdr:to>
    <xdr:sp macro="" textlink="">
      <xdr:nvSpPr>
        <xdr:cNvPr id="537" name="楕円 536"/>
        <xdr:cNvSpPr/>
      </xdr:nvSpPr>
      <xdr:spPr>
        <a:xfrm>
          <a:off x="13652500" y="64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41084</xdr:rowOff>
    </xdr:from>
    <xdr:ext cx="534377" cy="259045"/>
    <xdr:sp macro="" textlink="">
      <xdr:nvSpPr>
        <xdr:cNvPr id="538" name="テキスト ボックス 537"/>
        <xdr:cNvSpPr txBox="1"/>
      </xdr:nvSpPr>
      <xdr:spPr>
        <a:xfrm>
          <a:off x="13436111" y="65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166990</xdr:rowOff>
    </xdr:from>
    <xdr:to>
      <xdr:col>67</xdr:col>
      <xdr:colOff>101600</xdr:colOff>
      <xdr:row>38</xdr:row>
      <xdr:rowOff>97140</xdr:rowOff>
    </xdr:to>
    <xdr:sp macro="" textlink="">
      <xdr:nvSpPr>
        <xdr:cNvPr id="539" name="楕円 538"/>
        <xdr:cNvSpPr/>
      </xdr:nvSpPr>
      <xdr:spPr>
        <a:xfrm>
          <a:off x="12763500" y="6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88267</xdr:rowOff>
    </xdr:from>
    <xdr:ext cx="534377" cy="259045"/>
    <xdr:sp macro="" textlink="">
      <xdr:nvSpPr>
        <xdr:cNvPr id="540" name="テキスト ボックス 539"/>
        <xdr:cNvSpPr txBox="1"/>
      </xdr:nvSpPr>
      <xdr:spPr>
        <a:xfrm>
          <a:off x="12547111" y="66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82,498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154765</xdr:rowOff>
    </xdr:from>
    <xdr:to>
      <xdr:col>85</xdr:col>
      <xdr:colOff>127000</xdr:colOff>
      <xdr:row>56</xdr:row>
      <xdr:rowOff>163588</xdr:rowOff>
    </xdr:to>
    <xdr:cxnSp macro="">
      <xdr:nvCxnSpPr>
        <xdr:cNvPr id="568" name="直線コネクタ 567"/>
        <xdr:cNvCxnSpPr/>
      </xdr:nvCxnSpPr>
      <xdr:spPr>
        <a:xfrm flipV="1">
          <a:off x="15481300" y="9755965"/>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163588</xdr:rowOff>
    </xdr:from>
    <xdr:to>
      <xdr:col>81</xdr:col>
      <xdr:colOff>50800</xdr:colOff>
      <xdr:row>57</xdr:row>
      <xdr:rowOff>33675</xdr:rowOff>
    </xdr:to>
    <xdr:cxnSp macro="">
      <xdr:nvCxnSpPr>
        <xdr:cNvPr id="571" name="直線コネクタ 570"/>
        <xdr:cNvCxnSpPr/>
      </xdr:nvCxnSpPr>
      <xdr:spPr>
        <a:xfrm flipV="1">
          <a:off x="14592300" y="9764788"/>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33675</xdr:rowOff>
    </xdr:from>
    <xdr:to>
      <xdr:col>76</xdr:col>
      <xdr:colOff>114300</xdr:colOff>
      <xdr:row>57</xdr:row>
      <xdr:rowOff>87511</xdr:rowOff>
    </xdr:to>
    <xdr:cxnSp macro="">
      <xdr:nvCxnSpPr>
        <xdr:cNvPr id="574" name="直線コネクタ 573"/>
        <xdr:cNvCxnSpPr/>
      </xdr:nvCxnSpPr>
      <xdr:spPr>
        <a:xfrm flipV="1">
          <a:off x="13703300" y="9806325"/>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87511</xdr:rowOff>
    </xdr:from>
    <xdr:to>
      <xdr:col>71</xdr:col>
      <xdr:colOff>177800</xdr:colOff>
      <xdr:row>57</xdr:row>
      <xdr:rowOff>122486</xdr:rowOff>
    </xdr:to>
    <xdr:cxnSp macro="">
      <xdr:nvCxnSpPr>
        <xdr:cNvPr id="577" name="直線コネクタ 576"/>
        <xdr:cNvCxnSpPr/>
      </xdr:nvCxnSpPr>
      <xdr:spPr>
        <a:xfrm flipV="1">
          <a:off x="12814300" y="9860161"/>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103965</xdr:rowOff>
    </xdr:from>
    <xdr:to>
      <xdr:col>85</xdr:col>
      <xdr:colOff>177800</xdr:colOff>
      <xdr:row>57</xdr:row>
      <xdr:rowOff>34115</xdr:rowOff>
    </xdr:to>
    <xdr:sp macro="" textlink="">
      <xdr:nvSpPr>
        <xdr:cNvPr id="587" name="楕円 586"/>
        <xdr:cNvSpPr/>
      </xdr:nvSpPr>
      <xdr:spPr>
        <a:xfrm>
          <a:off x="16268700" y="97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18892</xdr:rowOff>
    </xdr:from>
    <xdr:ext cx="534377" cy="259045"/>
    <xdr:sp macro="" textlink="">
      <xdr:nvSpPr>
        <xdr:cNvPr id="588" name="教育費該当値テキスト"/>
        <xdr:cNvSpPr txBox="1"/>
      </xdr:nvSpPr>
      <xdr:spPr>
        <a:xfrm>
          <a:off x="16370300" y="96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112788</xdr:rowOff>
    </xdr:from>
    <xdr:to>
      <xdr:col>81</xdr:col>
      <xdr:colOff>101600</xdr:colOff>
      <xdr:row>57</xdr:row>
      <xdr:rowOff>42938</xdr:rowOff>
    </xdr:to>
    <xdr:sp macro="" textlink="">
      <xdr:nvSpPr>
        <xdr:cNvPr id="589" name="楕円 588"/>
        <xdr:cNvSpPr/>
      </xdr:nvSpPr>
      <xdr:spPr>
        <a:xfrm>
          <a:off x="15430500" y="97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34065</xdr:rowOff>
    </xdr:from>
    <xdr:ext cx="534377" cy="259045"/>
    <xdr:sp macro="" textlink="">
      <xdr:nvSpPr>
        <xdr:cNvPr id="590" name="テキスト ボックス 589"/>
        <xdr:cNvSpPr txBox="1"/>
      </xdr:nvSpPr>
      <xdr:spPr>
        <a:xfrm>
          <a:off x="15214111" y="98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154325</xdr:rowOff>
    </xdr:from>
    <xdr:to>
      <xdr:col>76</xdr:col>
      <xdr:colOff>165100</xdr:colOff>
      <xdr:row>57</xdr:row>
      <xdr:rowOff>84475</xdr:rowOff>
    </xdr:to>
    <xdr:sp macro="" textlink="">
      <xdr:nvSpPr>
        <xdr:cNvPr id="591" name="楕円 590"/>
        <xdr:cNvSpPr/>
      </xdr:nvSpPr>
      <xdr:spPr>
        <a:xfrm>
          <a:off x="14541500" y="97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75602</xdr:rowOff>
    </xdr:from>
    <xdr:ext cx="534377" cy="259045"/>
    <xdr:sp macro="" textlink="">
      <xdr:nvSpPr>
        <xdr:cNvPr id="592" name="テキスト ボックス 591"/>
        <xdr:cNvSpPr txBox="1"/>
      </xdr:nvSpPr>
      <xdr:spPr>
        <a:xfrm>
          <a:off x="14325111" y="98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36711</xdr:rowOff>
    </xdr:from>
    <xdr:to>
      <xdr:col>72</xdr:col>
      <xdr:colOff>38100</xdr:colOff>
      <xdr:row>57</xdr:row>
      <xdr:rowOff>138311</xdr:rowOff>
    </xdr:to>
    <xdr:sp macro="" textlink="">
      <xdr:nvSpPr>
        <xdr:cNvPr id="593" name="楕円 592"/>
        <xdr:cNvSpPr/>
      </xdr:nvSpPr>
      <xdr:spPr>
        <a:xfrm>
          <a:off x="13652500" y="9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129438</xdr:rowOff>
    </xdr:from>
    <xdr:ext cx="534377" cy="259045"/>
    <xdr:sp macro="" textlink="">
      <xdr:nvSpPr>
        <xdr:cNvPr id="594" name="テキスト ボックス 593"/>
        <xdr:cNvSpPr txBox="1"/>
      </xdr:nvSpPr>
      <xdr:spPr>
        <a:xfrm>
          <a:off x="13436111" y="990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71686</xdr:rowOff>
    </xdr:from>
    <xdr:to>
      <xdr:col>67</xdr:col>
      <xdr:colOff>101600</xdr:colOff>
      <xdr:row>58</xdr:row>
      <xdr:rowOff>1836</xdr:rowOff>
    </xdr:to>
    <xdr:sp macro="" textlink="">
      <xdr:nvSpPr>
        <xdr:cNvPr id="595" name="楕円 594"/>
        <xdr:cNvSpPr/>
      </xdr:nvSpPr>
      <xdr:spPr>
        <a:xfrm>
          <a:off x="12763500" y="98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164413</xdr:rowOff>
    </xdr:from>
    <xdr:ext cx="534377" cy="259045"/>
    <xdr:sp macro="" textlink="">
      <xdr:nvSpPr>
        <xdr:cNvPr id="596" name="テキスト ボックス 595"/>
        <xdr:cNvSpPr txBox="1"/>
      </xdr:nvSpPr>
      <xdr:spPr>
        <a:xfrm>
          <a:off x="12547111" y="99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155702</xdr:rowOff>
    </xdr:from>
    <xdr:to>
      <xdr:col>85</xdr:col>
      <xdr:colOff>127000</xdr:colOff>
      <xdr:row>78</xdr:row>
      <xdr:rowOff>149758</xdr:rowOff>
    </xdr:to>
    <xdr:cxnSp macro="">
      <xdr:nvCxnSpPr>
        <xdr:cNvPr id="625" name="直線コネクタ 624"/>
        <xdr:cNvCxnSpPr/>
      </xdr:nvCxnSpPr>
      <xdr:spPr>
        <a:xfrm>
          <a:off x="15481300" y="13357352"/>
          <a:ext cx="8382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96876</xdr:rowOff>
    </xdr:from>
    <xdr:to>
      <xdr:col>81</xdr:col>
      <xdr:colOff>50800</xdr:colOff>
      <xdr:row>77</xdr:row>
      <xdr:rowOff>155702</xdr:rowOff>
    </xdr:to>
    <xdr:cxnSp macro="">
      <xdr:nvCxnSpPr>
        <xdr:cNvPr id="628" name="直線コネクタ 627"/>
        <xdr:cNvCxnSpPr/>
      </xdr:nvCxnSpPr>
      <xdr:spPr>
        <a:xfrm>
          <a:off x="14592300" y="13298526"/>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30" name="テキスト ボックス 629"/>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96876</xdr:rowOff>
    </xdr:from>
    <xdr:to>
      <xdr:col>76</xdr:col>
      <xdr:colOff>114300</xdr:colOff>
      <xdr:row>78</xdr:row>
      <xdr:rowOff>114706</xdr:rowOff>
    </xdr:to>
    <xdr:cxnSp macro="">
      <xdr:nvCxnSpPr>
        <xdr:cNvPr id="631" name="直線コネクタ 630"/>
        <xdr:cNvCxnSpPr/>
      </xdr:nvCxnSpPr>
      <xdr:spPr>
        <a:xfrm flipV="1">
          <a:off x="13703300" y="13298526"/>
          <a:ext cx="889000" cy="18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3" name="テキスト ボックス 632"/>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114706</xdr:rowOff>
    </xdr:from>
    <xdr:to>
      <xdr:col>71</xdr:col>
      <xdr:colOff>177800</xdr:colOff>
      <xdr:row>79</xdr:row>
      <xdr:rowOff>33934</xdr:rowOff>
    </xdr:to>
    <xdr:cxnSp macro="">
      <xdr:nvCxnSpPr>
        <xdr:cNvPr id="634" name="直線コネクタ 633"/>
        <xdr:cNvCxnSpPr/>
      </xdr:nvCxnSpPr>
      <xdr:spPr>
        <a:xfrm flipV="1">
          <a:off x="12814300" y="1348780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49268</xdr:rowOff>
    </xdr:from>
    <xdr:ext cx="378565" cy="259045"/>
    <xdr:sp macro="" textlink="">
      <xdr:nvSpPr>
        <xdr:cNvPr id="636" name="テキスト ボックス 635"/>
        <xdr:cNvSpPr txBox="1"/>
      </xdr:nvSpPr>
      <xdr:spPr>
        <a:xfrm>
          <a:off x="13514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98958</xdr:rowOff>
    </xdr:from>
    <xdr:to>
      <xdr:col>85</xdr:col>
      <xdr:colOff>177800</xdr:colOff>
      <xdr:row>79</xdr:row>
      <xdr:rowOff>29108</xdr:rowOff>
    </xdr:to>
    <xdr:sp macro="" textlink="">
      <xdr:nvSpPr>
        <xdr:cNvPr id="644" name="楕円 643"/>
        <xdr:cNvSpPr/>
      </xdr:nvSpPr>
      <xdr:spPr>
        <a:xfrm>
          <a:off x="162687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64507</xdr:rowOff>
    </xdr:from>
    <xdr:ext cx="378565" cy="259045"/>
    <xdr:sp macro="" textlink="">
      <xdr:nvSpPr>
        <xdr:cNvPr id="645" name="災害復旧費該当値テキスト"/>
        <xdr:cNvSpPr txBox="1"/>
      </xdr:nvSpPr>
      <xdr:spPr>
        <a:xfrm>
          <a:off x="16370300" y="1343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104902</xdr:rowOff>
    </xdr:from>
    <xdr:to>
      <xdr:col>81</xdr:col>
      <xdr:colOff>101600</xdr:colOff>
      <xdr:row>78</xdr:row>
      <xdr:rowOff>35052</xdr:rowOff>
    </xdr:to>
    <xdr:sp macro="" textlink="">
      <xdr:nvSpPr>
        <xdr:cNvPr id="646" name="楕円 645"/>
        <xdr:cNvSpPr/>
      </xdr:nvSpPr>
      <xdr:spPr>
        <a:xfrm>
          <a:off x="15430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51579</xdr:rowOff>
    </xdr:from>
    <xdr:ext cx="469744" cy="259045"/>
    <xdr:sp macro="" textlink="">
      <xdr:nvSpPr>
        <xdr:cNvPr id="647" name="テキスト ボックス 646"/>
        <xdr:cNvSpPr txBox="1"/>
      </xdr:nvSpPr>
      <xdr:spPr>
        <a:xfrm>
          <a:off x="15246428" y="1308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46076</xdr:rowOff>
    </xdr:from>
    <xdr:to>
      <xdr:col>76</xdr:col>
      <xdr:colOff>165100</xdr:colOff>
      <xdr:row>77</xdr:row>
      <xdr:rowOff>147676</xdr:rowOff>
    </xdr:to>
    <xdr:sp macro="" textlink="">
      <xdr:nvSpPr>
        <xdr:cNvPr id="648" name="楕円 647"/>
        <xdr:cNvSpPr/>
      </xdr:nvSpPr>
      <xdr:spPr>
        <a:xfrm>
          <a:off x="14541500" y="13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164203</xdr:rowOff>
    </xdr:from>
    <xdr:ext cx="469744" cy="259045"/>
    <xdr:sp macro="" textlink="">
      <xdr:nvSpPr>
        <xdr:cNvPr id="649" name="テキスト ボックス 648"/>
        <xdr:cNvSpPr txBox="1"/>
      </xdr:nvSpPr>
      <xdr:spPr>
        <a:xfrm>
          <a:off x="14357428" y="1302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63906</xdr:rowOff>
    </xdr:from>
    <xdr:to>
      <xdr:col>72</xdr:col>
      <xdr:colOff>38100</xdr:colOff>
      <xdr:row>78</xdr:row>
      <xdr:rowOff>165506</xdr:rowOff>
    </xdr:to>
    <xdr:sp macro="" textlink="">
      <xdr:nvSpPr>
        <xdr:cNvPr id="650" name="楕円 649"/>
        <xdr:cNvSpPr/>
      </xdr:nvSpPr>
      <xdr:spPr>
        <a:xfrm>
          <a:off x="13652500" y="134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10583</xdr:rowOff>
    </xdr:from>
    <xdr:ext cx="469744" cy="259045"/>
    <xdr:sp macro="" textlink="">
      <xdr:nvSpPr>
        <xdr:cNvPr id="651" name="テキスト ボックス 650"/>
        <xdr:cNvSpPr txBox="1"/>
      </xdr:nvSpPr>
      <xdr:spPr>
        <a:xfrm>
          <a:off x="13468428" y="132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154584</xdr:rowOff>
    </xdr:from>
    <xdr:to>
      <xdr:col>67</xdr:col>
      <xdr:colOff>101600</xdr:colOff>
      <xdr:row>79</xdr:row>
      <xdr:rowOff>84734</xdr:rowOff>
    </xdr:to>
    <xdr:sp macro="" textlink="">
      <xdr:nvSpPr>
        <xdr:cNvPr id="652" name="楕円 651"/>
        <xdr:cNvSpPr/>
      </xdr:nvSpPr>
      <xdr:spPr>
        <a:xfrm>
          <a:off x="12763500" y="13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75861</xdr:rowOff>
    </xdr:from>
    <xdr:ext cx="378565" cy="259045"/>
    <xdr:sp macro="" textlink="">
      <xdr:nvSpPr>
        <xdr:cNvPr id="653" name="テキスト ボックス 652"/>
        <xdr:cNvSpPr txBox="1"/>
      </xdr:nvSpPr>
      <xdr:spPr>
        <a:xfrm>
          <a:off x="12625017" y="1362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115794</xdr:rowOff>
    </xdr:from>
    <xdr:to>
      <xdr:col>85</xdr:col>
      <xdr:colOff>127000</xdr:colOff>
      <xdr:row>95</xdr:row>
      <xdr:rowOff>120693</xdr:rowOff>
    </xdr:to>
    <xdr:cxnSp macro="">
      <xdr:nvCxnSpPr>
        <xdr:cNvPr id="685" name="直線コネクタ 684"/>
        <xdr:cNvCxnSpPr/>
      </xdr:nvCxnSpPr>
      <xdr:spPr>
        <a:xfrm>
          <a:off x="15481300" y="1640354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115794</xdr:rowOff>
    </xdr:from>
    <xdr:to>
      <xdr:col>81</xdr:col>
      <xdr:colOff>50800</xdr:colOff>
      <xdr:row>95</xdr:row>
      <xdr:rowOff>140353</xdr:rowOff>
    </xdr:to>
    <xdr:cxnSp macro="">
      <xdr:nvCxnSpPr>
        <xdr:cNvPr id="688" name="直線コネクタ 687"/>
        <xdr:cNvCxnSpPr/>
      </xdr:nvCxnSpPr>
      <xdr:spPr>
        <a:xfrm flipV="1">
          <a:off x="14592300" y="16403544"/>
          <a:ext cx="8890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140353</xdr:rowOff>
    </xdr:from>
    <xdr:to>
      <xdr:col>76</xdr:col>
      <xdr:colOff>114300</xdr:colOff>
      <xdr:row>95</xdr:row>
      <xdr:rowOff>153025</xdr:rowOff>
    </xdr:to>
    <xdr:cxnSp macro="">
      <xdr:nvCxnSpPr>
        <xdr:cNvPr id="691" name="直線コネクタ 690"/>
        <xdr:cNvCxnSpPr/>
      </xdr:nvCxnSpPr>
      <xdr:spPr>
        <a:xfrm flipV="1">
          <a:off x="13703300" y="1642810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153025</xdr:rowOff>
    </xdr:from>
    <xdr:to>
      <xdr:col>71</xdr:col>
      <xdr:colOff>177800</xdr:colOff>
      <xdr:row>96</xdr:row>
      <xdr:rowOff>43199</xdr:rowOff>
    </xdr:to>
    <xdr:cxnSp macro="">
      <xdr:nvCxnSpPr>
        <xdr:cNvPr id="694" name="直線コネクタ 693"/>
        <xdr:cNvCxnSpPr/>
      </xdr:nvCxnSpPr>
      <xdr:spPr>
        <a:xfrm flipV="1">
          <a:off x="12814300" y="16440775"/>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69893</xdr:rowOff>
    </xdr:from>
    <xdr:to>
      <xdr:col>85</xdr:col>
      <xdr:colOff>177800</xdr:colOff>
      <xdr:row>96</xdr:row>
      <xdr:rowOff>43</xdr:rowOff>
    </xdr:to>
    <xdr:sp macro="" textlink="">
      <xdr:nvSpPr>
        <xdr:cNvPr id="704" name="楕円 703"/>
        <xdr:cNvSpPr/>
      </xdr:nvSpPr>
      <xdr:spPr>
        <a:xfrm>
          <a:off x="16268700" y="163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48320</xdr:rowOff>
    </xdr:from>
    <xdr:ext cx="534377" cy="259045"/>
    <xdr:sp macro="" textlink="">
      <xdr:nvSpPr>
        <xdr:cNvPr id="705" name="公債費該当値テキスト"/>
        <xdr:cNvSpPr txBox="1"/>
      </xdr:nvSpPr>
      <xdr:spPr>
        <a:xfrm>
          <a:off x="16370300" y="1633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64994</xdr:rowOff>
    </xdr:from>
    <xdr:to>
      <xdr:col>81</xdr:col>
      <xdr:colOff>101600</xdr:colOff>
      <xdr:row>95</xdr:row>
      <xdr:rowOff>166594</xdr:rowOff>
    </xdr:to>
    <xdr:sp macro="" textlink="">
      <xdr:nvSpPr>
        <xdr:cNvPr id="706" name="楕円 705"/>
        <xdr:cNvSpPr/>
      </xdr:nvSpPr>
      <xdr:spPr>
        <a:xfrm>
          <a:off x="15430500" y="163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157721</xdr:rowOff>
    </xdr:from>
    <xdr:ext cx="534377" cy="259045"/>
    <xdr:sp macro="" textlink="">
      <xdr:nvSpPr>
        <xdr:cNvPr id="707" name="テキスト ボックス 706"/>
        <xdr:cNvSpPr txBox="1"/>
      </xdr:nvSpPr>
      <xdr:spPr>
        <a:xfrm>
          <a:off x="15214111" y="164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89553</xdr:rowOff>
    </xdr:from>
    <xdr:to>
      <xdr:col>76</xdr:col>
      <xdr:colOff>165100</xdr:colOff>
      <xdr:row>96</xdr:row>
      <xdr:rowOff>19703</xdr:rowOff>
    </xdr:to>
    <xdr:sp macro="" textlink="">
      <xdr:nvSpPr>
        <xdr:cNvPr id="708" name="楕円 707"/>
        <xdr:cNvSpPr/>
      </xdr:nvSpPr>
      <xdr:spPr>
        <a:xfrm>
          <a:off x="14541500" y="163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10830</xdr:rowOff>
    </xdr:from>
    <xdr:ext cx="534377" cy="259045"/>
    <xdr:sp macro="" textlink="">
      <xdr:nvSpPr>
        <xdr:cNvPr id="709" name="テキスト ボックス 708"/>
        <xdr:cNvSpPr txBox="1"/>
      </xdr:nvSpPr>
      <xdr:spPr>
        <a:xfrm>
          <a:off x="14325111" y="164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102225</xdr:rowOff>
    </xdr:from>
    <xdr:to>
      <xdr:col>72</xdr:col>
      <xdr:colOff>38100</xdr:colOff>
      <xdr:row>96</xdr:row>
      <xdr:rowOff>32375</xdr:rowOff>
    </xdr:to>
    <xdr:sp macro="" textlink="">
      <xdr:nvSpPr>
        <xdr:cNvPr id="710" name="楕円 709"/>
        <xdr:cNvSpPr/>
      </xdr:nvSpPr>
      <xdr:spPr>
        <a:xfrm>
          <a:off x="13652500" y="16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23502</xdr:rowOff>
    </xdr:from>
    <xdr:ext cx="534377" cy="259045"/>
    <xdr:sp macro="" textlink="">
      <xdr:nvSpPr>
        <xdr:cNvPr id="711" name="テキスト ボックス 710"/>
        <xdr:cNvSpPr txBox="1"/>
      </xdr:nvSpPr>
      <xdr:spPr>
        <a:xfrm>
          <a:off x="13436111" y="164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163849</xdr:rowOff>
    </xdr:from>
    <xdr:to>
      <xdr:col>67</xdr:col>
      <xdr:colOff>101600</xdr:colOff>
      <xdr:row>96</xdr:row>
      <xdr:rowOff>93999</xdr:rowOff>
    </xdr:to>
    <xdr:sp macro="" textlink="">
      <xdr:nvSpPr>
        <xdr:cNvPr id="712" name="楕円 711"/>
        <xdr:cNvSpPr/>
      </xdr:nvSpPr>
      <xdr:spPr>
        <a:xfrm>
          <a:off x="12763500" y="16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85126</xdr:rowOff>
    </xdr:from>
    <xdr:ext cx="534377" cy="259045"/>
    <xdr:sp macro="" textlink="">
      <xdr:nvSpPr>
        <xdr:cNvPr id="713" name="テキスト ボックス 712"/>
        <xdr:cNvSpPr txBox="1"/>
      </xdr:nvSpPr>
      <xdr:spPr>
        <a:xfrm>
          <a:off x="12547111" y="165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主な構成項目である民生費については、住民一人当たり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160,340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円となっており、類似団体内平均値よりは低い傾向にあるものの、高齢化に伴い、障がい者や後期高齢者医療に対する給付費の増加が今後も見込まれる。総務費については、令和２年度に住民一人当たり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144</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957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円となり、令和元年度から大幅に増加している。これは特別定額給付金の支給を行ったことによるもので、類似団体内平均値を引き続き下回っている。衛生費については、平成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市営斎場の整備工事を行ったことから高くなっており、その後は類似団体内平均値を下回っていたが、令和元年度では基金の積立てを行ったことで増加し、令和２年度では保健センターの整備工事を行ったことからさらに増加しており、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35,945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ja-JP" altLang="en-US" sz="1200">
              <a:solidFill>
                <a:srgbClr val="000000"/>
              </a:solidFill>
              <a:latin typeface="ＭＳ ゴシック" pitchFamily="49" charset="-128"/>
              <a:ea typeface="ＭＳ ゴシック" pitchFamily="49" charset="-128"/>
            </a:rPr>
            <a:t>財政調整基金については、平成</a:t>
          </a:r>
          <a:r>
            <a:rPr kumimoji="1" lang="en-US" altLang="ja-JP" sz="1200">
              <a:solidFill>
                <a:srgbClr val="000000"/>
              </a:solidFill>
              <a:latin typeface="ＭＳ ゴシック" pitchFamily="49" charset="-128"/>
              <a:ea typeface="ＭＳ ゴシック" pitchFamily="49" charset="-128"/>
            </a:rPr>
            <a:t>28</a:t>
          </a:r>
          <a:r>
            <a:rPr kumimoji="1" lang="ja-JP" altLang="en-US" sz="1200">
              <a:solidFill>
                <a:srgbClr val="000000"/>
              </a:solidFill>
              <a:latin typeface="ＭＳ ゴシック" pitchFamily="49" charset="-128"/>
              <a:ea typeface="ＭＳ ゴシック" pitchFamily="49" charset="-128"/>
            </a:rPr>
            <a:t>年度に取崩しを行ったものの、平成</a:t>
          </a:r>
          <a:r>
            <a:rPr kumimoji="1" lang="en-US" altLang="ja-JP" sz="1200">
              <a:solidFill>
                <a:srgbClr val="000000"/>
              </a:solidFill>
              <a:latin typeface="ＭＳ ゴシック" pitchFamily="49" charset="-128"/>
              <a:ea typeface="ＭＳ ゴシック" pitchFamily="49" charset="-128"/>
            </a:rPr>
            <a:t>29</a:t>
          </a:r>
          <a:r>
            <a:rPr kumimoji="1" lang="ja-JP" altLang="en-US" sz="1200">
              <a:solidFill>
                <a:srgbClr val="000000"/>
              </a:solidFill>
              <a:latin typeface="ＭＳ ゴシック" pitchFamily="49" charset="-128"/>
              <a:ea typeface="ＭＳ ゴシック" pitchFamily="49" charset="-128"/>
            </a:rPr>
            <a:t>年度以降は取り崩すことなく実質収支の黒字を確保できたため、残高は増加を続けている。平成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に財政調整基金残高の標準財政規模比が大幅に減少しているのは、普通建設事業基金を特定目的基金に変更したことによるものである。令和２年度に減少しているのは、標準財政規模が増加したことによるものである。</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また、実質単年度収支も黒字となっており、実質収支額及び実質単年度収支の比率は、それぞれ</a:t>
          </a:r>
          <a:r>
            <a:rPr kumimoji="1" lang="en-US" altLang="ja-JP" sz="1200">
              <a:solidFill>
                <a:srgbClr val="000000"/>
              </a:solidFill>
              <a:latin typeface="ＭＳ ゴシック" pitchFamily="49" charset="-128"/>
              <a:ea typeface="ＭＳ ゴシック" pitchFamily="49" charset="-128"/>
            </a:rPr>
            <a:t>0.08</a:t>
          </a:r>
          <a:r>
            <a:rPr kumimoji="1" lang="ja-JP" altLang="en-US" sz="1200">
              <a:solidFill>
                <a:srgbClr val="000000"/>
              </a:solidFill>
              <a:latin typeface="ＭＳ ゴシック" pitchFamily="49" charset="-128"/>
              <a:ea typeface="ＭＳ ゴシック" pitchFamily="49" charset="-128"/>
            </a:rPr>
            <a:t>％、</a:t>
          </a:r>
          <a:r>
            <a:rPr kumimoji="1" lang="en-US" altLang="ja-JP" sz="1200">
              <a:solidFill>
                <a:srgbClr val="000000"/>
              </a:solidFill>
              <a:latin typeface="ＭＳ ゴシック" pitchFamily="49" charset="-128"/>
              <a:ea typeface="ＭＳ ゴシック" pitchFamily="49" charset="-128"/>
            </a:rPr>
            <a:t>0.12</a:t>
          </a:r>
          <a:r>
            <a:rPr kumimoji="1" lang="ja-JP" altLang="en-US" sz="1200">
              <a:solidFill>
                <a:srgbClr val="000000"/>
              </a:solidFill>
              <a:latin typeface="ＭＳ ゴシック" pitchFamily="49" charset="-128"/>
              <a:ea typeface="ＭＳ ゴシック" pitchFamily="49" charset="-128"/>
            </a:rPr>
            <a:t>％となった。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今後も財政調整基金に頼らない財政運営をめざす。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２年度は、水道事業会計において、経常経費の減少に伴う純利益の増などにより現金預金が増加したことにより実質収支額が増加した。下水道事業会計においては、料金改定による増収や経費削減による現金預金の増加により実質収支額が増加した。介護保険特別会計においては、介護給付費の執行額が計画を下回ったことにより実質収支額が増加した。その他、後期高齢者医療特別会計、一般会計及び国民健康保険事業勘定特別会計においても実質収支額が増加したことにより、全会計の黒字額は増加している。今後も、既存事業を見直すことで、健全な財政運営を持続していく。</a:t>
          </a:r>
          <a:endParaRPr kumimoji="1" lang="en-US" altLang="ja-JP" sz="1400">
            <a:solidFill>
              <a:srgbClr val="000000"/>
            </a:solidFill>
            <a:latin typeface="ＭＳ ゴシック" pitchFamily="49" charset="-128"/>
            <a:ea typeface="ＭＳ ゴシック" pitchFamily="49" charset="-128"/>
          </a:endParaRPr>
        </a:p>
        <a:p>
          <a:endParaRPr kumimoji="1" lang="en-US" altLang="ja-JP"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47858241</v>
      </c>
      <c r="BO4" s="433"/>
      <c r="BP4" s="433"/>
      <c r="BQ4" s="433"/>
      <c r="BR4" s="433"/>
      <c r="BS4" s="433"/>
      <c r="BT4" s="433"/>
      <c r="BU4" s="434"/>
      <c r="BV4" s="432">
        <v>35195908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0.1</v>
      </c>
      <c r="CU4" s="439"/>
      <c r="CV4" s="439"/>
      <c r="CW4" s="439"/>
      <c r="CX4" s="439"/>
      <c r="CY4" s="439"/>
      <c r="CZ4" s="439"/>
      <c r="DA4" s="440"/>
      <c r="DB4" s="438">
        <v>0.1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47793196</v>
      </c>
      <c r="BO5" s="470"/>
      <c r="BP5" s="470"/>
      <c r="BQ5" s="470"/>
      <c r="BR5" s="470"/>
      <c r="BS5" s="470"/>
      <c r="BT5" s="470"/>
      <c r="BU5" s="471"/>
      <c r="BV5" s="469">
        <v>35144580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98.6</v>
      </c>
      <c r="CU5" s="467"/>
      <c r="CV5" s="467"/>
      <c r="CW5" s="467"/>
      <c r="CX5" s="467"/>
      <c r="CY5" s="467"/>
      <c r="CZ5" s="467"/>
      <c r="DA5" s="468"/>
      <c r="DB5" s="466">
        <v>99.2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65045</v>
      </c>
      <c r="BO6" s="470"/>
      <c r="BP6" s="470"/>
      <c r="BQ6" s="470"/>
      <c r="BR6" s="470"/>
      <c r="BS6" s="470"/>
      <c r="BT6" s="470"/>
      <c r="BU6" s="471"/>
      <c r="BV6" s="469">
        <v>51328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102.1</v>
      </c>
      <c r="CU6" s="507"/>
      <c r="CV6" s="507"/>
      <c r="CW6" s="507"/>
      <c r="CX6" s="507"/>
      <c r="CY6" s="507"/>
      <c r="CZ6" s="507"/>
      <c r="DA6" s="508"/>
      <c r="DB6" s="506">
        <v>105.1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48183</v>
      </c>
      <c r="BO7" s="470"/>
      <c r="BP7" s="470"/>
      <c r="BQ7" s="470"/>
      <c r="BR7" s="470"/>
      <c r="BS7" s="470"/>
      <c r="BT7" s="470"/>
      <c r="BU7" s="471"/>
      <c r="BV7" s="469">
        <v>38291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21603013</v>
      </c>
      <c r="CU7" s="470"/>
      <c r="CV7" s="470"/>
      <c r="CW7" s="470"/>
      <c r="CX7" s="470"/>
      <c r="CY7" s="470"/>
      <c r="CZ7" s="470"/>
      <c r="DA7" s="471"/>
      <c r="DB7" s="469">
        <v>20927503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16862</v>
      </c>
      <c r="BO8" s="470"/>
      <c r="BP8" s="470"/>
      <c r="BQ8" s="470"/>
      <c r="BR8" s="470"/>
      <c r="BS8" s="470"/>
      <c r="BT8" s="470"/>
      <c r="BU8" s="471"/>
      <c r="BV8" s="469">
        <v>13037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0.63</v>
      </c>
      <c r="CU8" s="510"/>
      <c r="CV8" s="510"/>
      <c r="CW8" s="510"/>
      <c r="CX8" s="510"/>
      <c r="CY8" s="510"/>
      <c r="CZ8" s="510"/>
      <c r="DA8" s="511"/>
      <c r="DB8" s="509">
        <v>0.63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101692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3825</v>
      </c>
      <c r="BO9" s="470"/>
      <c r="BP9" s="470"/>
      <c r="BQ9" s="470"/>
      <c r="BR9" s="470"/>
      <c r="BS9" s="470"/>
      <c r="BT9" s="470"/>
      <c r="BU9" s="471"/>
      <c r="BV9" s="469">
        <v>12811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12.9</v>
      </c>
      <c r="CU9" s="467"/>
      <c r="CV9" s="467"/>
      <c r="CW9" s="467"/>
      <c r="CX9" s="467"/>
      <c r="CY9" s="467"/>
      <c r="CZ9" s="467"/>
      <c r="DA9" s="468"/>
      <c r="DB9" s="466">
        <v>13.9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106987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23100</v>
      </c>
      <c r="BO10" s="470"/>
      <c r="BP10" s="470"/>
      <c r="BQ10" s="470"/>
      <c r="BR10" s="470"/>
      <c r="BS10" s="470"/>
      <c r="BT10" s="470"/>
      <c r="BU10" s="471"/>
      <c r="BV10" s="469">
        <v>40788</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103332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116</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102628</v>
      </c>
      <c r="S13" s="554"/>
      <c r="T13" s="554"/>
      <c r="U13" s="554"/>
      <c r="V13" s="555"/>
      <c r="W13" s="485" t="s">
        <v>139</v>
      </c>
      <c r="X13" s="486"/>
      <c r="Y13" s="486"/>
      <c r="Z13" s="486"/>
      <c r="AA13" s="486"/>
      <c r="AB13" s="476"/>
      <c r="AC13" s="520">
        <v>491</v>
      </c>
      <c r="AD13" s="521"/>
      <c r="AE13" s="521"/>
      <c r="AF13" s="521"/>
      <c r="AG13" s="563"/>
      <c r="AH13" s="520">
        <v>466</v>
      </c>
      <c r="AI13" s="521"/>
      <c r="AJ13" s="521"/>
      <c r="AK13" s="521"/>
      <c r="AL13" s="522"/>
      <c r="AM13" s="498" t="s">
        <v>140</v>
      </c>
      <c r="AN13" s="499"/>
      <c r="AO13" s="499"/>
      <c r="AP13" s="499"/>
      <c r="AQ13" s="499"/>
      <c r="AR13" s="499"/>
      <c r="AS13" s="499"/>
      <c r="AT13" s="500"/>
      <c r="AU13" s="501" t="s">
        <v>109</v>
      </c>
      <c r="AV13" s="502"/>
      <c r="AW13" s="502"/>
      <c r="AX13" s="502"/>
      <c r="AY13" s="503" t="s">
        <v>141</v>
      </c>
      <c r="AZ13" s="504"/>
      <c r="BA13" s="504"/>
      <c r="BB13" s="504"/>
      <c r="BC13" s="504"/>
      <c r="BD13" s="504"/>
      <c r="BE13" s="504"/>
      <c r="BF13" s="504"/>
      <c r="BG13" s="504"/>
      <c r="BH13" s="504"/>
      <c r="BI13" s="504"/>
      <c r="BJ13" s="504"/>
      <c r="BK13" s="504"/>
      <c r="BL13" s="504"/>
      <c r="BM13" s="505"/>
      <c r="BN13" s="469">
        <v>26925</v>
      </c>
      <c r="BO13" s="470"/>
      <c r="BP13" s="470"/>
      <c r="BQ13" s="470"/>
      <c r="BR13" s="470"/>
      <c r="BS13" s="470"/>
      <c r="BT13" s="470"/>
      <c r="BU13" s="471"/>
      <c r="BV13" s="469">
        <v>53599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2.2999999999999998</v>
      </c>
      <c r="CU13" s="467"/>
      <c r="CV13" s="467"/>
      <c r="CW13" s="467"/>
      <c r="CX13" s="467"/>
      <c r="CY13" s="467"/>
      <c r="CZ13" s="467"/>
      <c r="DA13" s="468"/>
      <c r="DB13" s="466">
        <v>2.2999999999999998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104562</v>
      </c>
      <c r="S14" s="554"/>
      <c r="T14" s="554"/>
      <c r="U14" s="554"/>
      <c r="V14" s="555"/>
      <c r="W14" s="459"/>
      <c r="X14" s="460"/>
      <c r="Y14" s="460"/>
      <c r="Z14" s="460"/>
      <c r="AA14" s="460"/>
      <c r="AB14" s="449"/>
      <c r="AC14" s="556">
        <v>1.2</v>
      </c>
      <c r="AD14" s="557"/>
      <c r="AE14" s="557"/>
      <c r="AF14" s="557"/>
      <c r="AG14" s="558"/>
      <c r="AH14" s="556">
        <v>1.1000000000000001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145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103925</v>
      </c>
      <c r="S15" s="554"/>
      <c r="T15" s="554"/>
      <c r="U15" s="554"/>
      <c r="V15" s="555"/>
      <c r="W15" s="485" t="s">
        <v>146</v>
      </c>
      <c r="X15" s="486"/>
      <c r="Y15" s="486"/>
      <c r="Z15" s="486"/>
      <c r="AA15" s="486"/>
      <c r="AB15" s="476"/>
      <c r="AC15" s="520">
        <v>8560</v>
      </c>
      <c r="AD15" s="521"/>
      <c r="AE15" s="521"/>
      <c r="AF15" s="521"/>
      <c r="AG15" s="563"/>
      <c r="AH15" s="520">
        <v>9284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10925354</v>
      </c>
      <c r="BO15" s="433"/>
      <c r="BP15" s="433"/>
      <c r="BQ15" s="433"/>
      <c r="BR15" s="433"/>
      <c r="BS15" s="433"/>
      <c r="BT15" s="433"/>
      <c r="BU15" s="434"/>
      <c r="BV15" s="432">
        <v>10483028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21.4</v>
      </c>
      <c r="AD16" s="557"/>
      <c r="AE16" s="557"/>
      <c r="AF16" s="557"/>
      <c r="AG16" s="558"/>
      <c r="AH16" s="556">
        <v>21.5</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17423805</v>
      </c>
      <c r="BO16" s="470"/>
      <c r="BP16" s="470"/>
      <c r="BQ16" s="470"/>
      <c r="BR16" s="470"/>
      <c r="BS16" s="470"/>
      <c r="BT16" s="470"/>
      <c r="BU16" s="471"/>
      <c r="BV16" s="469">
        <v>16878951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30981</v>
      </c>
      <c r="AD17" s="521"/>
      <c r="AE17" s="521"/>
      <c r="AF17" s="521"/>
      <c r="AG17" s="563"/>
      <c r="AH17" s="520">
        <v>33438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13781949</v>
      </c>
      <c r="BO17" s="470"/>
      <c r="BP17" s="470"/>
      <c r="BQ17" s="470"/>
      <c r="BR17" s="470"/>
      <c r="BS17" s="470"/>
      <c r="BT17" s="470"/>
      <c r="BU17" s="471"/>
      <c r="BV17" s="469">
        <v>13347768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109.63</v>
      </c>
      <c r="M18" s="585"/>
      <c r="N18" s="585"/>
      <c r="O18" s="585"/>
      <c r="P18" s="585"/>
      <c r="Q18" s="585"/>
      <c r="R18" s="586"/>
      <c r="S18" s="586"/>
      <c r="T18" s="586"/>
      <c r="U18" s="586"/>
      <c r="V18" s="587"/>
      <c r="W18" s="487"/>
      <c r="X18" s="488"/>
      <c r="Y18" s="488"/>
      <c r="Z18" s="488"/>
      <c r="AA18" s="488"/>
      <c r="AB18" s="479"/>
      <c r="AC18" s="588">
        <v>77.400000000000006</v>
      </c>
      <c r="AD18" s="589"/>
      <c r="AE18" s="589"/>
      <c r="AF18" s="589"/>
      <c r="AG18" s="590"/>
      <c r="AH18" s="588">
        <v>77.400000000000006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20977600</v>
      </c>
      <c r="BO18" s="470"/>
      <c r="BP18" s="470"/>
      <c r="BQ18" s="470"/>
      <c r="BR18" s="470"/>
      <c r="BS18" s="470"/>
      <c r="BT18" s="470"/>
      <c r="BU18" s="471"/>
      <c r="BV18" s="469">
        <v>21067959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928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23968989</v>
      </c>
      <c r="BO19" s="470"/>
      <c r="BP19" s="470"/>
      <c r="BQ19" s="470"/>
      <c r="BR19" s="470"/>
      <c r="BS19" s="470"/>
      <c r="BT19" s="470"/>
      <c r="BU19" s="471"/>
      <c r="BV19" s="469">
        <v>22593116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42367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29759952</v>
      </c>
      <c r="BO23" s="470"/>
      <c r="BP23" s="470"/>
      <c r="BQ23" s="470"/>
      <c r="BR23" s="470"/>
      <c r="BS23" s="470"/>
      <c r="BT23" s="470"/>
      <c r="BU23" s="471"/>
      <c r="BV23" s="469">
        <v>30875535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9000</v>
      </c>
      <c r="R24" s="521"/>
      <c r="S24" s="521"/>
      <c r="T24" s="521"/>
      <c r="U24" s="521"/>
      <c r="V24" s="563"/>
      <c r="W24" s="622"/>
      <c r="X24" s="610"/>
      <c r="Y24" s="611"/>
      <c r="Z24" s="519" t="s">
        <v>169</v>
      </c>
      <c r="AA24" s="499"/>
      <c r="AB24" s="499"/>
      <c r="AC24" s="499"/>
      <c r="AD24" s="499"/>
      <c r="AE24" s="499"/>
      <c r="AF24" s="499"/>
      <c r="AG24" s="500"/>
      <c r="AH24" s="520">
        <v>521</v>
      </c>
      <c r="AI24" s="521"/>
      <c r="AJ24" s="521"/>
      <c r="AK24" s="521"/>
      <c r="AL24" s="563"/>
      <c r="AM24" s="520">
        <v>1657822</v>
      </c>
      <c r="AN24" s="521"/>
      <c r="AO24" s="521"/>
      <c r="AP24" s="521"/>
      <c r="AQ24" s="521"/>
      <c r="AR24" s="563"/>
      <c r="AS24" s="520">
        <v>3182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25987414</v>
      </c>
      <c r="BO24" s="470"/>
      <c r="BP24" s="470"/>
      <c r="BQ24" s="470"/>
      <c r="BR24" s="470"/>
      <c r="BS24" s="470"/>
      <c r="BT24" s="470"/>
      <c r="BU24" s="471"/>
      <c r="BV24" s="469">
        <v>26749274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2</v>
      </c>
      <c r="M25" s="521"/>
      <c r="N25" s="521"/>
      <c r="O25" s="521"/>
      <c r="P25" s="563"/>
      <c r="Q25" s="520">
        <v>7470</v>
      </c>
      <c r="R25" s="521"/>
      <c r="S25" s="521"/>
      <c r="T25" s="521"/>
      <c r="U25" s="521"/>
      <c r="V25" s="563"/>
      <c r="W25" s="622"/>
      <c r="X25" s="610"/>
      <c r="Y25" s="611"/>
      <c r="Z25" s="519" t="s">
        <v>172</v>
      </c>
      <c r="AA25" s="499"/>
      <c r="AB25" s="499"/>
      <c r="AC25" s="499"/>
      <c r="AD25" s="499"/>
      <c r="AE25" s="499"/>
      <c r="AF25" s="499"/>
      <c r="AG25" s="500"/>
      <c r="AH25" s="520">
        <v>117</v>
      </c>
      <c r="AI25" s="521"/>
      <c r="AJ25" s="521"/>
      <c r="AK25" s="521"/>
      <c r="AL25" s="563"/>
      <c r="AM25" s="520">
        <v>360126</v>
      </c>
      <c r="AN25" s="521"/>
      <c r="AO25" s="521"/>
      <c r="AP25" s="521"/>
      <c r="AQ25" s="521"/>
      <c r="AR25" s="563"/>
      <c r="AS25" s="520">
        <v>3078</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1646228</v>
      </c>
      <c r="BO25" s="433"/>
      <c r="BP25" s="433"/>
      <c r="BQ25" s="433"/>
      <c r="BR25" s="433"/>
      <c r="BS25" s="433"/>
      <c r="BT25" s="433"/>
      <c r="BU25" s="434"/>
      <c r="BV25" s="432">
        <v>1806111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6570</v>
      </c>
      <c r="R26" s="521"/>
      <c r="S26" s="521"/>
      <c r="T26" s="521"/>
      <c r="U26" s="521"/>
      <c r="V26" s="563"/>
      <c r="W26" s="622"/>
      <c r="X26" s="610"/>
      <c r="Y26" s="611"/>
      <c r="Z26" s="519" t="s">
        <v>175</v>
      </c>
      <c r="AA26" s="632"/>
      <c r="AB26" s="632"/>
      <c r="AC26" s="632"/>
      <c r="AD26" s="632"/>
      <c r="AE26" s="632"/>
      <c r="AF26" s="632"/>
      <c r="AG26" s="633"/>
      <c r="AH26" s="520">
        <v>7</v>
      </c>
      <c r="AI26" s="521"/>
      <c r="AJ26" s="521"/>
      <c r="AK26" s="521"/>
      <c r="AL26" s="563"/>
      <c r="AM26" s="520">
        <v>26180</v>
      </c>
      <c r="AN26" s="521"/>
      <c r="AO26" s="521"/>
      <c r="AP26" s="521"/>
      <c r="AQ26" s="521"/>
      <c r="AR26" s="563"/>
      <c r="AS26" s="520">
        <v>3740</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6600</v>
      </c>
      <c r="R27" s="521"/>
      <c r="S27" s="521"/>
      <c r="T27" s="521"/>
      <c r="U27" s="521"/>
      <c r="V27" s="563"/>
      <c r="W27" s="622"/>
      <c r="X27" s="610"/>
      <c r="Y27" s="611"/>
      <c r="Z27" s="519" t="s">
        <v>178</v>
      </c>
      <c r="AA27" s="499"/>
      <c r="AB27" s="499"/>
      <c r="AC27" s="499"/>
      <c r="AD27" s="499"/>
      <c r="AE27" s="499"/>
      <c r="AF27" s="499"/>
      <c r="AG27" s="500"/>
      <c r="AH27" s="520">
        <v>10</v>
      </c>
      <c r="AI27" s="521"/>
      <c r="AJ27" s="521"/>
      <c r="AK27" s="521"/>
      <c r="AL27" s="563"/>
      <c r="AM27" s="520">
        <v>46160</v>
      </c>
      <c r="AN27" s="521"/>
      <c r="AO27" s="521"/>
      <c r="AP27" s="521"/>
      <c r="AQ27" s="521"/>
      <c r="AR27" s="563"/>
      <c r="AS27" s="520">
        <v>4616</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1074509</v>
      </c>
      <c r="BO27" s="646"/>
      <c r="BP27" s="646"/>
      <c r="BQ27" s="646"/>
      <c r="BR27" s="646"/>
      <c r="BS27" s="646"/>
      <c r="BT27" s="646"/>
      <c r="BU27" s="647"/>
      <c r="BV27" s="645">
        <v>1074509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6100</v>
      </c>
      <c r="R28" s="521"/>
      <c r="S28" s="521"/>
      <c r="T28" s="521"/>
      <c r="U28" s="521"/>
      <c r="V28" s="563"/>
      <c r="W28" s="622"/>
      <c r="X28" s="610"/>
      <c r="Y28" s="611"/>
      <c r="Z28" s="519" t="s">
        <v>181</v>
      </c>
      <c r="AA28" s="499"/>
      <c r="AB28" s="499"/>
      <c r="AC28" s="499"/>
      <c r="AD28" s="499"/>
      <c r="AE28" s="499"/>
      <c r="AF28" s="499"/>
      <c r="AG28" s="500"/>
      <c r="AH28" s="520" t="s">
        <v>130</v>
      </c>
      <c r="AI28" s="521"/>
      <c r="AJ28" s="521"/>
      <c r="AK28" s="521"/>
      <c r="AL28" s="563"/>
      <c r="AM28" s="520" t="s">
        <v>145</v>
      </c>
      <c r="AN28" s="521"/>
      <c r="AO28" s="521"/>
      <c r="AP28" s="521"/>
      <c r="AQ28" s="521"/>
      <c r="AR28" s="563"/>
      <c r="AS28" s="520" t="s">
        <v>145</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2469735</v>
      </c>
      <c r="BO28" s="433"/>
      <c r="BP28" s="433"/>
      <c r="BQ28" s="433"/>
      <c r="BR28" s="433"/>
      <c r="BS28" s="433"/>
      <c r="BT28" s="433"/>
      <c r="BU28" s="434"/>
      <c r="BV28" s="432">
        <v>2446635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16</v>
      </c>
      <c r="M29" s="521"/>
      <c r="N29" s="521"/>
      <c r="O29" s="521"/>
      <c r="P29" s="563"/>
      <c r="Q29" s="520">
        <v>5700</v>
      </c>
      <c r="R29" s="521"/>
      <c r="S29" s="521"/>
      <c r="T29" s="521"/>
      <c r="U29" s="521"/>
      <c r="V29" s="563"/>
      <c r="W29" s="623"/>
      <c r="X29" s="624"/>
      <c r="Y29" s="625"/>
      <c r="Z29" s="519" t="s">
        <v>184</v>
      </c>
      <c r="AA29" s="499"/>
      <c r="AB29" s="499"/>
      <c r="AC29" s="499"/>
      <c r="AD29" s="499"/>
      <c r="AE29" s="499"/>
      <c r="AF29" s="499"/>
      <c r="AG29" s="500"/>
      <c r="AH29" s="520">
        <v>531</v>
      </c>
      <c r="AI29" s="521"/>
      <c r="AJ29" s="521"/>
      <c r="AK29" s="521"/>
      <c r="AL29" s="563"/>
      <c r="AM29" s="520">
        <v>1703982</v>
      </c>
      <c r="AN29" s="521"/>
      <c r="AO29" s="521"/>
      <c r="AP29" s="521"/>
      <c r="AQ29" s="521"/>
      <c r="AR29" s="563"/>
      <c r="AS29" s="520">
        <v>3209</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515274</v>
      </c>
      <c r="BO29" s="470"/>
      <c r="BP29" s="470"/>
      <c r="BQ29" s="470"/>
      <c r="BR29" s="470"/>
      <c r="BS29" s="470"/>
      <c r="BT29" s="470"/>
      <c r="BU29" s="471"/>
      <c r="BV29" s="469">
        <v>486674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5989118</v>
      </c>
      <c r="BO30" s="646"/>
      <c r="BP30" s="646"/>
      <c r="BQ30" s="646"/>
      <c r="BR30" s="646"/>
      <c r="BS30" s="646"/>
      <c r="BT30" s="646"/>
      <c r="BU30" s="647"/>
      <c r="BV30" s="645">
        <v>5554899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193</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193</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南河内環境事業組合（一般会計）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河内長野市公園緑化協会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大阪府後期高齢者医療広域連合（一般会計）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河内長野市勤労者福祉サービスセンター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大阪府後期高齢者医療広域連合（後期高齢者医療特別会計）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河内長野市文化振興財団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大阪広域水道企業団水道事業会計（水道用水供給事業）</v>
      </c>
      <c r="BZ37" s="659"/>
      <c r="CA37" s="659"/>
      <c r="CB37" s="659"/>
      <c r="CC37" s="659"/>
      <c r="CD37" s="659"/>
      <c r="CE37" s="659"/>
      <c r="CF37" s="659"/>
      <c r="CG37" s="659"/>
      <c r="CH37" s="659"/>
      <c r="CI37" s="659"/>
      <c r="CJ37" s="659"/>
      <c r="CK37" s="659"/>
      <c r="CL37" s="659"/>
      <c r="CM37" s="659"/>
      <c r="CN37" s="214"/>
      <c r="CO37" s="658">
        <f t="shared" si="3"/>
        <v>16</v>
      </c>
      <c r="CP37" s="658"/>
      <c r="CQ37" s="659" t="str">
        <f>IF('各会計、関係団体の財政状況及び健全化判断比率'!BS10="","",'各会計、関係団体の財政状況及び健全化判断比率'!BS10)</f>
        <v>河内長野都市開発</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大阪広域水道企業団（工業用水道事業会計）</v>
      </c>
      <c r="BZ38" s="659"/>
      <c r="CA38" s="659"/>
      <c r="CB38" s="659"/>
      <c r="CC38" s="659"/>
      <c r="CD38" s="659"/>
      <c r="CE38" s="659"/>
      <c r="CF38" s="659"/>
      <c r="CG38" s="659"/>
      <c r="CH38" s="659"/>
      <c r="CI38" s="659"/>
      <c r="CJ38" s="659"/>
      <c r="CK38" s="659"/>
      <c r="CL38" s="659"/>
      <c r="CM38" s="659"/>
      <c r="CN38" s="214"/>
      <c r="CO38" s="658">
        <f t="shared" si="3"/>
        <v>17</v>
      </c>
      <c r="CP38" s="658"/>
      <c r="CQ38" s="659" t="str">
        <f>IF('各会計、関係団体の財政状況及び健全化判断比率'!BS11="","",'各会計、関係団体の財政状況及び健全化判断比率'!BS11)</f>
        <v>三日市都市開発</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18</v>
      </c>
      <c r="CP39" s="658"/>
      <c r="CQ39" s="659" t="str">
        <f>IF('各会計、関係団体の財政状況及び健全化判断比率'!BS12="","",'各会計、関係団体の財政状況及び健全化判断比率'!BS12)</f>
        <v>三日市町駅整備</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jvtp+5zCpwmD+g00MsWb6rgw/FKO47wI17Cv99do5vpwh/mhP5spULioLseJuPvpn9bU0G71nEJ9u1FqhS4oGg==" saltValue="BXd7JoZxguUBoZwn88QS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0" t="s">
        <v>552</v>
      </c>
      <c r="D34" s="1250"/>
      <c r="E34" s="1251"/>
      <c r="F34" s="32">
        <v>12.09</v>
      </c>
      <c r="G34" s="33">
        <v>11.33</v>
      </c>
      <c r="H34" s="33">
        <v>12.94</v>
      </c>
      <c r="I34" s="33">
        <v>14.29</v>
      </c>
      <c r="J34" s="34">
        <v>14.54</v>
      </c>
      <c r="K34" s="22"/>
      <c r="L34" s="22"/>
      <c r="M34" s="22"/>
      <c r="N34" s="22"/>
      <c r="O34" s="22"/>
      <c r="P34" s="22"/>
    </row>
    <row r="35" spans="1:16" ht="39" customHeight="1" x14ac:dyDescent="0.15">
      <c r="A35" s="22"/>
      <c r="B35" s="35"/>
      <c r="C35" s="1244" t="s">
        <v>553</v>
      </c>
      <c r="D35" s="1245"/>
      <c r="E35" s="1246"/>
      <c r="F35" s="36">
        <v>1.67</v>
      </c>
      <c r="G35" s="37">
        <v>0.9</v>
      </c>
      <c r="H35" s="37">
        <v>0.4</v>
      </c>
      <c r="I35" s="37">
        <v>0.79</v>
      </c>
      <c r="J35" s="38">
        <v>1.1200000000000001</v>
      </c>
      <c r="K35" s="22"/>
      <c r="L35" s="22"/>
      <c r="M35" s="22"/>
      <c r="N35" s="22"/>
      <c r="O35" s="22"/>
      <c r="P35" s="22"/>
    </row>
    <row r="36" spans="1:16" ht="39" customHeight="1" x14ac:dyDescent="0.15">
      <c r="A36" s="22"/>
      <c r="B36" s="35"/>
      <c r="C36" s="1244" t="s">
        <v>554</v>
      </c>
      <c r="D36" s="1245"/>
      <c r="E36" s="1246"/>
      <c r="F36" s="36">
        <v>0.94</v>
      </c>
      <c r="G36" s="37">
        <v>1.4</v>
      </c>
      <c r="H36" s="37">
        <v>0.77</v>
      </c>
      <c r="I36" s="37">
        <v>0.81</v>
      </c>
      <c r="J36" s="38">
        <v>0.97</v>
      </c>
      <c r="K36" s="22"/>
      <c r="L36" s="22"/>
      <c r="M36" s="22"/>
      <c r="N36" s="22"/>
      <c r="O36" s="22"/>
      <c r="P36" s="22"/>
    </row>
    <row r="37" spans="1:16" ht="39" customHeight="1" x14ac:dyDescent="0.15">
      <c r="A37" s="22"/>
      <c r="B37" s="35"/>
      <c r="C37" s="1244" t="s">
        <v>555</v>
      </c>
      <c r="D37" s="1245"/>
      <c r="E37" s="1246"/>
      <c r="F37" s="36">
        <v>0.25</v>
      </c>
      <c r="G37" s="37">
        <v>0.27</v>
      </c>
      <c r="H37" s="37">
        <v>0.27</v>
      </c>
      <c r="I37" s="37">
        <v>0.27</v>
      </c>
      <c r="J37" s="38">
        <v>0.28000000000000003</v>
      </c>
      <c r="K37" s="22"/>
      <c r="L37" s="22"/>
      <c r="M37" s="22"/>
      <c r="N37" s="22"/>
      <c r="O37" s="22"/>
      <c r="P37" s="22"/>
    </row>
    <row r="38" spans="1:16" ht="39" customHeight="1" x14ac:dyDescent="0.15">
      <c r="A38" s="22"/>
      <c r="B38" s="35"/>
      <c r="C38" s="1244" t="s">
        <v>556</v>
      </c>
      <c r="D38" s="1245"/>
      <c r="E38" s="1246"/>
      <c r="F38" s="36">
        <v>0.08</v>
      </c>
      <c r="G38" s="37">
        <v>0.18</v>
      </c>
      <c r="H38" s="37">
        <v>0</v>
      </c>
      <c r="I38" s="37">
        <v>0.06</v>
      </c>
      <c r="J38" s="38">
        <v>7.0000000000000007E-2</v>
      </c>
      <c r="K38" s="22"/>
      <c r="L38" s="22"/>
      <c r="M38" s="22"/>
      <c r="N38" s="22"/>
      <c r="O38" s="22"/>
      <c r="P38" s="22"/>
    </row>
    <row r="39" spans="1:16" ht="39" customHeight="1" x14ac:dyDescent="0.15">
      <c r="A39" s="22"/>
      <c r="B39" s="35"/>
      <c r="C39" s="1244" t="s">
        <v>557</v>
      </c>
      <c r="D39" s="1245"/>
      <c r="E39" s="1246"/>
      <c r="F39" s="36">
        <v>4.43</v>
      </c>
      <c r="G39" s="37">
        <v>4.0999999999999996</v>
      </c>
      <c r="H39" s="37">
        <v>0.41</v>
      </c>
      <c r="I39" s="37">
        <v>0</v>
      </c>
      <c r="J39" s="38">
        <v>7.0000000000000007E-2</v>
      </c>
      <c r="K39" s="22"/>
      <c r="L39" s="22"/>
      <c r="M39" s="22"/>
      <c r="N39" s="22"/>
      <c r="O39" s="22"/>
      <c r="P39" s="22"/>
    </row>
    <row r="40" spans="1:16" ht="39" customHeight="1" x14ac:dyDescent="0.15">
      <c r="A40" s="22"/>
      <c r="B40" s="35"/>
      <c r="C40" s="1244" t="s">
        <v>558</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559</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560</v>
      </c>
      <c r="D43" s="1248"/>
      <c r="E43" s="1249"/>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epu+olrs4SdrSQqcaXu6OpIsNK9K4Iz3mUTAnBJq0jhNx8u2KNuAZ08pIy7rwfVd4ZoEtqK10eh3sWT9HV+Dw==" saltValue="swKbx/hLc2goli/6cXL7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2978</v>
      </c>
      <c r="L45" s="60">
        <v>3147</v>
      </c>
      <c r="M45" s="60">
        <v>3149</v>
      </c>
      <c r="N45" s="60">
        <v>3182</v>
      </c>
      <c r="O45" s="61">
        <v>3134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505</v>
      </c>
      <c r="L46" s="64" t="s">
        <v>505</v>
      </c>
      <c r="M46" s="64" t="s">
        <v>505</v>
      </c>
      <c r="N46" s="64" t="s">
        <v>505</v>
      </c>
      <c r="O46" s="65" t="s">
        <v>505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505</v>
      </c>
      <c r="L47" s="64" t="s">
        <v>505</v>
      </c>
      <c r="M47" s="64" t="s">
        <v>505</v>
      </c>
      <c r="N47" s="64" t="s">
        <v>505</v>
      </c>
      <c r="O47" s="65" t="s">
        <v>505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1142</v>
      </c>
      <c r="L48" s="64">
        <v>1070</v>
      </c>
      <c r="M48" s="64">
        <v>1114</v>
      </c>
      <c r="N48" s="64">
        <v>1037</v>
      </c>
      <c r="O48" s="65">
        <v>1050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20</v>
      </c>
      <c r="L49" s="64">
        <v>2</v>
      </c>
      <c r="M49" s="64">
        <v>2</v>
      </c>
      <c r="N49" s="64">
        <v>2</v>
      </c>
      <c r="O49" s="65">
        <v>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505</v>
      </c>
      <c r="L50" s="64" t="s">
        <v>505</v>
      </c>
      <c r="M50" s="64" t="s">
        <v>505</v>
      </c>
      <c r="N50" s="64" t="s">
        <v>505</v>
      </c>
      <c r="O50" s="65" t="s">
        <v>505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505</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3920</v>
      </c>
      <c r="L52" s="64">
        <v>3834</v>
      </c>
      <c r="M52" s="64">
        <v>3825</v>
      </c>
      <c r="N52" s="64">
        <v>3795</v>
      </c>
      <c r="O52" s="65">
        <v>3772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220</v>
      </c>
      <c r="L53" s="69">
        <v>385</v>
      </c>
      <c r="M53" s="69">
        <v>440</v>
      </c>
      <c r="N53" s="69">
        <v>426</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590</v>
      </c>
      <c r="L57" s="84" t="s">
        <v>590</v>
      </c>
      <c r="M57" s="84" t="s">
        <v>592</v>
      </c>
      <c r="N57" s="84" t="s">
        <v>592</v>
      </c>
      <c r="O57" s="85" t="s">
        <v>592</v>
      </c>
    </row>
    <row r="58" spans="1:21" ht="31.5" customHeight="1" thickBot="1" x14ac:dyDescent="0.2">
      <c r="B58" s="1270"/>
      <c r="C58" s="1271"/>
      <c r="D58" s="1275" t="s">
        <v>27</v>
      </c>
      <c r="E58" s="1276"/>
      <c r="F58" s="1276"/>
      <c r="G58" s="1276"/>
      <c r="H58" s="1276"/>
      <c r="I58" s="1276"/>
      <c r="J58" s="1277"/>
      <c r="K58" s="86" t="s">
        <v>591</v>
      </c>
      <c r="L58" s="87" t="s">
        <v>590</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tvdrhl+5d/Zt2N5lBuSpSSHoNw7Y9qFolAPlvMVhnKDUGUr+mVm5YcUe4Zaz7b1p235npU6/zBHi2tROIc3HA==" saltValue="76nvwBhXL4Pb97DCe6Zc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8" t="s">
        <v>30</v>
      </c>
      <c r="C41" s="1279"/>
      <c r="D41" s="102"/>
      <c r="E41" s="1284" t="s">
        <v>31</v>
      </c>
      <c r="F41" s="1284"/>
      <c r="G41" s="1284"/>
      <c r="H41" s="1285"/>
      <c r="I41" s="103">
        <v>32725</v>
      </c>
      <c r="J41" s="104">
        <v>31871</v>
      </c>
      <c r="K41" s="104">
        <v>31370</v>
      </c>
      <c r="L41" s="104">
        <v>30876</v>
      </c>
      <c r="M41" s="105">
        <v>29760</v>
      </c>
    </row>
    <row r="42" spans="2:13" ht="27.75" customHeight="1" x14ac:dyDescent="0.15">
      <c r="B42" s="1280"/>
      <c r="C42" s="1281"/>
      <c r="D42" s="106"/>
      <c r="E42" s="1286" t="s">
        <v>32</v>
      </c>
      <c r="F42" s="1286"/>
      <c r="G42" s="1286"/>
      <c r="H42" s="1287"/>
      <c r="I42" s="107" t="s">
        <v>505</v>
      </c>
      <c r="J42" s="108" t="s">
        <v>505</v>
      </c>
      <c r="K42" s="108" t="s">
        <v>505</v>
      </c>
      <c r="L42" s="108" t="s">
        <v>505</v>
      </c>
      <c r="M42" s="109" t="s">
        <v>505</v>
      </c>
    </row>
    <row r="43" spans="2:13" ht="27.75" customHeight="1" x14ac:dyDescent="0.15">
      <c r="B43" s="1280"/>
      <c r="C43" s="1281"/>
      <c r="D43" s="106"/>
      <c r="E43" s="1286" t="s">
        <v>33</v>
      </c>
      <c r="F43" s="1286"/>
      <c r="G43" s="1286"/>
      <c r="H43" s="1287"/>
      <c r="I43" s="107">
        <v>16732</v>
      </c>
      <c r="J43" s="108">
        <v>16113</v>
      </c>
      <c r="K43" s="108">
        <v>16176</v>
      </c>
      <c r="L43" s="108">
        <v>14855</v>
      </c>
      <c r="M43" s="109">
        <v>14278</v>
      </c>
    </row>
    <row r="44" spans="2:13" ht="27.75" customHeight="1" x14ac:dyDescent="0.15">
      <c r="B44" s="1280"/>
      <c r="C44" s="1281"/>
      <c r="D44" s="106"/>
      <c r="E44" s="1286" t="s">
        <v>34</v>
      </c>
      <c r="F44" s="1286"/>
      <c r="G44" s="1286"/>
      <c r="H44" s="1287"/>
      <c r="I44" s="107">
        <v>7</v>
      </c>
      <c r="J44" s="108">
        <v>6</v>
      </c>
      <c r="K44" s="108">
        <v>4</v>
      </c>
      <c r="L44" s="108">
        <v>20</v>
      </c>
      <c r="M44" s="109">
        <v>309</v>
      </c>
    </row>
    <row r="45" spans="2:13" ht="27.75" customHeight="1" x14ac:dyDescent="0.15">
      <c r="B45" s="1280"/>
      <c r="C45" s="1281"/>
      <c r="D45" s="106"/>
      <c r="E45" s="1286" t="s">
        <v>35</v>
      </c>
      <c r="F45" s="1286"/>
      <c r="G45" s="1286"/>
      <c r="H45" s="1287"/>
      <c r="I45" s="107">
        <v>4606</v>
      </c>
      <c r="J45" s="108">
        <v>4679</v>
      </c>
      <c r="K45" s="108">
        <v>4499</v>
      </c>
      <c r="L45" s="108">
        <v>4289</v>
      </c>
      <c r="M45" s="109">
        <v>3968</v>
      </c>
    </row>
    <row r="46" spans="2:13" ht="27.75" customHeight="1" x14ac:dyDescent="0.15">
      <c r="B46" s="1280"/>
      <c r="C46" s="1281"/>
      <c r="D46" s="110"/>
      <c r="E46" s="1286" t="s">
        <v>36</v>
      </c>
      <c r="F46" s="1286"/>
      <c r="G46" s="1286"/>
      <c r="H46" s="1287"/>
      <c r="I46" s="107">
        <v>0</v>
      </c>
      <c r="J46" s="108">
        <v>0</v>
      </c>
      <c r="K46" s="108">
        <v>0</v>
      </c>
      <c r="L46" s="108">
        <v>0</v>
      </c>
      <c r="M46" s="109">
        <v>0</v>
      </c>
    </row>
    <row r="47" spans="2:13" ht="27.75" customHeight="1" x14ac:dyDescent="0.15">
      <c r="B47" s="1280"/>
      <c r="C47" s="1281"/>
      <c r="D47" s="111"/>
      <c r="E47" s="1288" t="s">
        <v>37</v>
      </c>
      <c r="F47" s="1289"/>
      <c r="G47" s="1289"/>
      <c r="H47" s="1290"/>
      <c r="I47" s="107" t="s">
        <v>505</v>
      </c>
      <c r="J47" s="108" t="s">
        <v>505</v>
      </c>
      <c r="K47" s="108" t="s">
        <v>505</v>
      </c>
      <c r="L47" s="108" t="s">
        <v>505</v>
      </c>
      <c r="M47" s="109" t="s">
        <v>505</v>
      </c>
    </row>
    <row r="48" spans="2:13" ht="27.75" customHeight="1" x14ac:dyDescent="0.15">
      <c r="B48" s="1280"/>
      <c r="C48" s="1281"/>
      <c r="D48" s="106"/>
      <c r="E48" s="1286" t="s">
        <v>38</v>
      </c>
      <c r="F48" s="1286"/>
      <c r="G48" s="1286"/>
      <c r="H48" s="1287"/>
      <c r="I48" s="107" t="s">
        <v>505</v>
      </c>
      <c r="J48" s="108" t="s">
        <v>505</v>
      </c>
      <c r="K48" s="108" t="s">
        <v>505</v>
      </c>
      <c r="L48" s="108" t="s">
        <v>505</v>
      </c>
      <c r="M48" s="109" t="s">
        <v>505</v>
      </c>
    </row>
    <row r="49" spans="2:13" ht="27.75" customHeight="1" x14ac:dyDescent="0.15">
      <c r="B49" s="1282"/>
      <c r="C49" s="1283"/>
      <c r="D49" s="106"/>
      <c r="E49" s="1286" t="s">
        <v>39</v>
      </c>
      <c r="F49" s="1286"/>
      <c r="G49" s="1286"/>
      <c r="H49" s="1287"/>
      <c r="I49" s="107" t="s">
        <v>505</v>
      </c>
      <c r="J49" s="108" t="s">
        <v>505</v>
      </c>
      <c r="K49" s="108" t="s">
        <v>505</v>
      </c>
      <c r="L49" s="108" t="s">
        <v>505</v>
      </c>
      <c r="M49" s="109" t="s">
        <v>505</v>
      </c>
    </row>
    <row r="50" spans="2:13" ht="27.75" customHeight="1" x14ac:dyDescent="0.15">
      <c r="B50" s="1291" t="s">
        <v>40</v>
      </c>
      <c r="C50" s="1292"/>
      <c r="D50" s="112"/>
      <c r="E50" s="1286" t="s">
        <v>41</v>
      </c>
      <c r="F50" s="1286"/>
      <c r="G50" s="1286"/>
      <c r="H50" s="1287"/>
      <c r="I50" s="107">
        <v>7526</v>
      </c>
      <c r="J50" s="108">
        <v>8176</v>
      </c>
      <c r="K50" s="108">
        <v>9374</v>
      </c>
      <c r="L50" s="108">
        <v>10379</v>
      </c>
      <c r="M50" s="109">
        <v>11009</v>
      </c>
    </row>
    <row r="51" spans="2:13" ht="27.75" customHeight="1" x14ac:dyDescent="0.15">
      <c r="B51" s="1280"/>
      <c r="C51" s="1281"/>
      <c r="D51" s="106"/>
      <c r="E51" s="1286" t="s">
        <v>42</v>
      </c>
      <c r="F51" s="1286"/>
      <c r="G51" s="1286"/>
      <c r="H51" s="1287"/>
      <c r="I51" s="107">
        <v>11587</v>
      </c>
      <c r="J51" s="108">
        <v>11663</v>
      </c>
      <c r="K51" s="108">
        <v>11158</v>
      </c>
      <c r="L51" s="108">
        <v>10802</v>
      </c>
      <c r="M51" s="109">
        <v>10560</v>
      </c>
    </row>
    <row r="52" spans="2:13" ht="27.75" customHeight="1" x14ac:dyDescent="0.15">
      <c r="B52" s="1282"/>
      <c r="C52" s="1283"/>
      <c r="D52" s="106"/>
      <c r="E52" s="1286" t="s">
        <v>43</v>
      </c>
      <c r="F52" s="1286"/>
      <c r="G52" s="1286"/>
      <c r="H52" s="1287"/>
      <c r="I52" s="107">
        <v>36618</v>
      </c>
      <c r="J52" s="108">
        <v>36150</v>
      </c>
      <c r="K52" s="108">
        <v>35724</v>
      </c>
      <c r="L52" s="108">
        <v>35071</v>
      </c>
      <c r="M52" s="109">
        <v>34192</v>
      </c>
    </row>
    <row r="53" spans="2:13" ht="27.75" customHeight="1" thickBot="1" x14ac:dyDescent="0.2">
      <c r="B53" s="1293" t="s">
        <v>44</v>
      </c>
      <c r="C53" s="1294"/>
      <c r="D53" s="113"/>
      <c r="E53" s="1295" t="s">
        <v>45</v>
      </c>
      <c r="F53" s="1295"/>
      <c r="G53" s="1295"/>
      <c r="H53" s="1296"/>
      <c r="I53" s="114">
        <v>-1660</v>
      </c>
      <c r="J53" s="115">
        <v>-3320</v>
      </c>
      <c r="K53" s="115">
        <v>-4207</v>
      </c>
      <c r="L53" s="115">
        <v>-6213</v>
      </c>
      <c r="M53" s="116">
        <v>-7447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BoXsqjJBAKYYedOcWPiQhV35C/IM79Ew0K1zIktvgQjQ7FE0n5ufRGqCvEBkHTDRW9egw5z9hJ9VpstkqtaYA==" saltValue="0k0Kk2Y/MeWZxVOo7mzC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5" t="s">
        <v>48</v>
      </c>
      <c r="D55" s="1305"/>
      <c r="E55" s="1306"/>
      <c r="F55" s="128">
        <v>2406</v>
      </c>
      <c r="G55" s="128">
        <v>2447</v>
      </c>
      <c r="H55" s="129">
        <v>2470</v>
      </c>
    </row>
    <row r="56" spans="2:8" ht="52.5" customHeight="1" x14ac:dyDescent="0.15">
      <c r="B56" s="130"/>
      <c r="C56" s="1307" t="s">
        <v>49</v>
      </c>
      <c r="D56" s="1307"/>
      <c r="E56" s="1308"/>
      <c r="F56" s="131">
        <v>407</v>
      </c>
      <c r="G56" s="131">
        <v>487</v>
      </c>
      <c r="H56" s="132">
        <v>515</v>
      </c>
    </row>
    <row r="57" spans="2:8" ht="53.25" customHeight="1" x14ac:dyDescent="0.15">
      <c r="B57" s="130"/>
      <c r="C57" s="1309" t="s">
        <v>50</v>
      </c>
      <c r="D57" s="1309"/>
      <c r="E57" s="1310"/>
      <c r="F57" s="133">
        <v>4898</v>
      </c>
      <c r="G57" s="133">
        <v>5555</v>
      </c>
      <c r="H57" s="134">
        <v>5989</v>
      </c>
    </row>
    <row r="58" spans="2:8" ht="45.75" customHeight="1" x14ac:dyDescent="0.15">
      <c r="B58" s="135"/>
      <c r="C58" s="1297" t="s">
        <v>584</v>
      </c>
      <c r="D58" s="1298"/>
      <c r="E58" s="1299"/>
      <c r="F58" s="136">
        <v>1742</v>
      </c>
      <c r="G58" s="136">
        <v>1869</v>
      </c>
      <c r="H58" s="137">
        <v>2171</v>
      </c>
    </row>
    <row r="59" spans="2:8" ht="45.75" customHeight="1" x14ac:dyDescent="0.15">
      <c r="B59" s="135"/>
      <c r="C59" s="1297" t="s">
        <v>585</v>
      </c>
      <c r="D59" s="1298"/>
      <c r="E59" s="1299"/>
      <c r="F59" s="136">
        <v>1217</v>
      </c>
      <c r="G59" s="136">
        <v>1216</v>
      </c>
      <c r="H59" s="137">
        <v>1229</v>
      </c>
    </row>
    <row r="60" spans="2:8" ht="45.75" customHeight="1" x14ac:dyDescent="0.15">
      <c r="B60" s="135"/>
      <c r="C60" s="1297" t="s">
        <v>586</v>
      </c>
      <c r="D60" s="1298"/>
      <c r="E60" s="1299"/>
      <c r="F60" s="136">
        <v>773</v>
      </c>
      <c r="G60" s="136">
        <v>766</v>
      </c>
      <c r="H60" s="137">
        <v>722</v>
      </c>
    </row>
    <row r="61" spans="2:8" ht="45.75" customHeight="1" x14ac:dyDescent="0.15">
      <c r="B61" s="135"/>
      <c r="C61" s="1297" t="s">
        <v>587</v>
      </c>
      <c r="D61" s="1298"/>
      <c r="E61" s="1299"/>
      <c r="F61" s="136">
        <v>265</v>
      </c>
      <c r="G61" s="136">
        <v>462</v>
      </c>
      <c r="H61" s="137">
        <v>459</v>
      </c>
    </row>
    <row r="62" spans="2:8" ht="45.75" customHeight="1" thickBot="1" x14ac:dyDescent="0.2">
      <c r="B62" s="138"/>
      <c r="C62" s="1300" t="s">
        <v>588</v>
      </c>
      <c r="D62" s="1301"/>
      <c r="E62" s="1302"/>
      <c r="F62" s="139">
        <v>107</v>
      </c>
      <c r="G62" s="139">
        <v>178</v>
      </c>
      <c r="H62" s="140">
        <v>328</v>
      </c>
    </row>
    <row r="63" spans="2:8" ht="52.5" customHeight="1" thickBot="1" x14ac:dyDescent="0.2">
      <c r="B63" s="141"/>
      <c r="C63" s="1303" t="s">
        <v>51</v>
      </c>
      <c r="D63" s="1303"/>
      <c r="E63" s="1304"/>
      <c r="F63" s="142">
        <v>7711</v>
      </c>
      <c r="G63" s="142">
        <v>8488</v>
      </c>
      <c r="H63" s="143">
        <v>8974</v>
      </c>
    </row>
    <row r="64" spans="2:8" ht="15" customHeight="1" x14ac:dyDescent="0.15"/>
  </sheetData>
  <sheetProtection algorithmName="SHA-512" hashValue="agzbw08SWjxhRy+baDXBEkjaAQprKsOHDjJwZwZMdFO8sA0qclnRVOUkQCWzy7/RHA+DT9JVxUBtH3Piq1NhuQ==" saltValue="/YB7kRx56hdEo7EPjyZB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602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597</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546</v>
      </c>
      <c r="BQ50" s="1325"/>
      <c r="BR50" s="1325"/>
      <c r="BS50" s="1325"/>
      <c r="BT50" s="1325"/>
      <c r="BU50" s="1325"/>
      <c r="BV50" s="1325"/>
      <c r="BW50" s="1325"/>
      <c r="BX50" s="1325" t="s">
        <v>547</v>
      </c>
      <c r="BY50" s="1325"/>
      <c r="BZ50" s="1325"/>
      <c r="CA50" s="1325"/>
      <c r="CB50" s="1325"/>
      <c r="CC50" s="1325"/>
      <c r="CD50" s="1325"/>
      <c r="CE50" s="1325"/>
      <c r="CF50" s="1325" t="s">
        <v>548</v>
      </c>
      <c r="CG50" s="1325"/>
      <c r="CH50" s="1325"/>
      <c r="CI50" s="1325"/>
      <c r="CJ50" s="1325"/>
      <c r="CK50" s="1325"/>
      <c r="CL50" s="1325"/>
      <c r="CM50" s="1325"/>
      <c r="CN50" s="1325" t="s">
        <v>549</v>
      </c>
      <c r="CO50" s="1325"/>
      <c r="CP50" s="1325"/>
      <c r="CQ50" s="1325"/>
      <c r="CR50" s="1325"/>
      <c r="CS50" s="1325"/>
      <c r="CT50" s="1325"/>
      <c r="CU50" s="1325"/>
      <c r="CV50" s="1325" t="s">
        <v>550</v>
      </c>
      <c r="CW50" s="1325"/>
      <c r="CX50" s="1325"/>
      <c r="CY50" s="1325"/>
      <c r="CZ50" s="1325"/>
      <c r="DA50" s="1325"/>
      <c r="DB50" s="1325"/>
      <c r="DC50" s="1325"/>
    </row>
    <row r="51" spans="1:109" ht="13.5" customHeight="1" x14ac:dyDescent="0.15">
      <c r="B51" s="389"/>
      <c r="G51" s="1326"/>
      <c r="H51" s="1326"/>
      <c r="I51" s="1328"/>
      <c r="J51" s="1328"/>
      <c r="K51" s="1327"/>
      <c r="L51" s="1327"/>
      <c r="M51" s="1327"/>
      <c r="N51" s="1327"/>
      <c r="AM51" s="396"/>
      <c r="AN51" s="1329" t="s">
        <v>596</v>
      </c>
      <c r="AO51" s="1329"/>
      <c r="AP51" s="1329"/>
      <c r="AQ51" s="1329"/>
      <c r="AR51" s="1329"/>
      <c r="AS51" s="1329"/>
      <c r="AT51" s="1329"/>
      <c r="AU51" s="1329"/>
      <c r="AV51" s="1329"/>
      <c r="AW51" s="1329"/>
      <c r="AX51" s="1329"/>
      <c r="AY51" s="1329"/>
      <c r="AZ51" s="1329"/>
      <c r="BA51" s="1329"/>
      <c r="BB51" s="1329" t="s">
        <v>594</v>
      </c>
      <c r="BC51" s="1329"/>
      <c r="BD51" s="1329"/>
      <c r="BE51" s="1329"/>
      <c r="BF51" s="1329"/>
      <c r="BG51" s="1329"/>
      <c r="BH51" s="1329"/>
      <c r="BI51" s="1329"/>
      <c r="BJ51" s="1329"/>
      <c r="BK51" s="1329"/>
      <c r="BL51" s="1329"/>
      <c r="BM51" s="1329"/>
      <c r="BN51" s="1329"/>
      <c r="BO51" s="1329"/>
      <c r="BP51" s="1320"/>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5" x14ac:dyDescent="0.15">
      <c r="B52" s="389"/>
      <c r="G52" s="1326"/>
      <c r="H52" s="1326"/>
      <c r="I52" s="1328"/>
      <c r="J52" s="1328"/>
      <c r="K52" s="1327"/>
      <c r="L52" s="1327"/>
      <c r="M52" s="1327"/>
      <c r="N52" s="1327"/>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1"/>
      <c r="J53" s="1321"/>
      <c r="K53" s="1327"/>
      <c r="L53" s="1327"/>
      <c r="M53" s="1327"/>
      <c r="N53" s="1327"/>
      <c r="AM53" s="396"/>
      <c r="AN53" s="1329"/>
      <c r="AO53" s="1329"/>
      <c r="AP53" s="1329"/>
      <c r="AQ53" s="1329"/>
      <c r="AR53" s="1329"/>
      <c r="AS53" s="1329"/>
      <c r="AT53" s="1329"/>
      <c r="AU53" s="1329"/>
      <c r="AV53" s="1329"/>
      <c r="AW53" s="1329"/>
      <c r="AX53" s="1329"/>
      <c r="AY53" s="1329"/>
      <c r="AZ53" s="1329"/>
      <c r="BA53" s="1329"/>
      <c r="BB53" s="1329" t="s">
        <v>601</v>
      </c>
      <c r="BC53" s="1329"/>
      <c r="BD53" s="1329"/>
      <c r="BE53" s="1329"/>
      <c r="BF53" s="1329"/>
      <c r="BG53" s="1329"/>
      <c r="BH53" s="1329"/>
      <c r="BI53" s="1329"/>
      <c r="BJ53" s="1329"/>
      <c r="BK53" s="1329"/>
      <c r="BL53" s="1329"/>
      <c r="BM53" s="1329"/>
      <c r="BN53" s="1329"/>
      <c r="BO53" s="1329"/>
      <c r="BP53" s="1320">
        <v>65.599999999999994</v>
      </c>
      <c r="BQ53" s="1320"/>
      <c r="BR53" s="1320"/>
      <c r="BS53" s="1320"/>
      <c r="BT53" s="1320"/>
      <c r="BU53" s="1320"/>
      <c r="BV53" s="1320"/>
      <c r="BW53" s="1320"/>
      <c r="BX53" s="1320">
        <v>67.3</v>
      </c>
      <c r="BY53" s="1320"/>
      <c r="BZ53" s="1320"/>
      <c r="CA53" s="1320"/>
      <c r="CB53" s="1320"/>
      <c r="CC53" s="1320"/>
      <c r="CD53" s="1320"/>
      <c r="CE53" s="1320"/>
      <c r="CF53" s="1320">
        <v>68.8</v>
      </c>
      <c r="CG53" s="1320"/>
      <c r="CH53" s="1320"/>
      <c r="CI53" s="1320"/>
      <c r="CJ53" s="1320"/>
      <c r="CK53" s="1320"/>
      <c r="CL53" s="1320"/>
      <c r="CM53" s="1320"/>
      <c r="CN53" s="1320">
        <v>70.2</v>
      </c>
      <c r="CO53" s="1320"/>
      <c r="CP53" s="1320"/>
      <c r="CQ53" s="1320"/>
      <c r="CR53" s="1320"/>
      <c r="CS53" s="1320"/>
      <c r="CT53" s="1320"/>
      <c r="CU53" s="1320"/>
      <c r="CV53" s="1320">
        <v>71.3</v>
      </c>
      <c r="CW53" s="1320"/>
      <c r="CX53" s="1320"/>
      <c r="CY53" s="1320"/>
      <c r="CZ53" s="1320"/>
      <c r="DA53" s="1320"/>
      <c r="DB53" s="1320"/>
      <c r="DC53" s="1320"/>
    </row>
    <row r="54" spans="1:109" ht="13.5" x14ac:dyDescent="0.15">
      <c r="A54" s="404"/>
      <c r="B54" s="389"/>
      <c r="G54" s="1326"/>
      <c r="H54" s="1326"/>
      <c r="I54" s="1321"/>
      <c r="J54" s="1321"/>
      <c r="K54" s="1327"/>
      <c r="L54" s="1327"/>
      <c r="M54" s="1327"/>
      <c r="N54" s="1327"/>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1"/>
      <c r="H55" s="1321"/>
      <c r="I55" s="1321"/>
      <c r="J55" s="1321"/>
      <c r="K55" s="1327"/>
      <c r="L55" s="1327"/>
      <c r="M55" s="1327"/>
      <c r="N55" s="1327"/>
      <c r="AN55" s="1325" t="s">
        <v>595</v>
      </c>
      <c r="AO55" s="1325"/>
      <c r="AP55" s="1325"/>
      <c r="AQ55" s="1325"/>
      <c r="AR55" s="1325"/>
      <c r="AS55" s="1325"/>
      <c r="AT55" s="1325"/>
      <c r="AU55" s="1325"/>
      <c r="AV55" s="1325"/>
      <c r="AW55" s="1325"/>
      <c r="AX55" s="1325"/>
      <c r="AY55" s="1325"/>
      <c r="AZ55" s="1325"/>
      <c r="BA55" s="1325"/>
      <c r="BB55" s="1329" t="s">
        <v>594</v>
      </c>
      <c r="BC55" s="1329"/>
      <c r="BD55" s="1329"/>
      <c r="BE55" s="1329"/>
      <c r="BF55" s="1329"/>
      <c r="BG55" s="1329"/>
      <c r="BH55" s="1329"/>
      <c r="BI55" s="1329"/>
      <c r="BJ55" s="1329"/>
      <c r="BK55" s="1329"/>
      <c r="BL55" s="1329"/>
      <c r="BM55" s="1329"/>
      <c r="BN55" s="1329"/>
      <c r="BO55" s="1329"/>
      <c r="BP55" s="1320">
        <v>15</v>
      </c>
      <c r="BQ55" s="1320"/>
      <c r="BR55" s="1320"/>
      <c r="BS55" s="1320"/>
      <c r="BT55" s="1320"/>
      <c r="BU55" s="1320"/>
      <c r="BV55" s="1320"/>
      <c r="BW55" s="1320"/>
      <c r="BX55" s="1320">
        <v>12.2</v>
      </c>
      <c r="BY55" s="1320"/>
      <c r="BZ55" s="1320"/>
      <c r="CA55" s="1320"/>
      <c r="CB55" s="1320"/>
      <c r="CC55" s="1320"/>
      <c r="CD55" s="1320"/>
      <c r="CE55" s="1320"/>
      <c r="CF55" s="1320">
        <v>5</v>
      </c>
      <c r="CG55" s="1320"/>
      <c r="CH55" s="1320"/>
      <c r="CI55" s="1320"/>
      <c r="CJ55" s="1320"/>
      <c r="CK55" s="1320"/>
      <c r="CL55" s="1320"/>
      <c r="CM55" s="1320"/>
      <c r="CN55" s="1320">
        <v>5.4</v>
      </c>
      <c r="CO55" s="1320"/>
      <c r="CP55" s="1320"/>
      <c r="CQ55" s="1320"/>
      <c r="CR55" s="1320"/>
      <c r="CS55" s="1320"/>
      <c r="CT55" s="1320"/>
      <c r="CU55" s="1320"/>
      <c r="CV55" s="1320">
        <v>3.9</v>
      </c>
      <c r="CW55" s="1320"/>
      <c r="CX55" s="1320"/>
      <c r="CY55" s="1320"/>
      <c r="CZ55" s="1320"/>
      <c r="DA55" s="1320"/>
      <c r="DB55" s="1320"/>
      <c r="DC55" s="1320"/>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9"/>
      <c r="BC56" s="1329"/>
      <c r="BD56" s="1329"/>
      <c r="BE56" s="1329"/>
      <c r="BF56" s="1329"/>
      <c r="BG56" s="1329"/>
      <c r="BH56" s="1329"/>
      <c r="BI56" s="1329"/>
      <c r="BJ56" s="1329"/>
      <c r="BK56" s="1329"/>
      <c r="BL56" s="1329"/>
      <c r="BM56" s="1329"/>
      <c r="BN56" s="1329"/>
      <c r="BO56" s="132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9" t="s">
        <v>601</v>
      </c>
      <c r="BC57" s="1329"/>
      <c r="BD57" s="1329"/>
      <c r="BE57" s="1329"/>
      <c r="BF57" s="1329"/>
      <c r="BG57" s="1329"/>
      <c r="BH57" s="1329"/>
      <c r="BI57" s="1329"/>
      <c r="BJ57" s="1329"/>
      <c r="BK57" s="1329"/>
      <c r="BL57" s="1329"/>
      <c r="BM57" s="1329"/>
      <c r="BN57" s="1329"/>
      <c r="BO57" s="1329"/>
      <c r="BP57" s="1320">
        <v>60.1</v>
      </c>
      <c r="BQ57" s="1320"/>
      <c r="BR57" s="1320"/>
      <c r="BS57" s="1320"/>
      <c r="BT57" s="1320"/>
      <c r="BU57" s="1320"/>
      <c r="BV57" s="1320"/>
      <c r="BW57" s="1320"/>
      <c r="BX57" s="1320">
        <v>61.2</v>
      </c>
      <c r="BY57" s="1320"/>
      <c r="BZ57" s="1320"/>
      <c r="CA57" s="1320"/>
      <c r="CB57" s="1320"/>
      <c r="CC57" s="1320"/>
      <c r="CD57" s="1320"/>
      <c r="CE57" s="1320"/>
      <c r="CF57" s="1320">
        <v>61.7</v>
      </c>
      <c r="CG57" s="1320"/>
      <c r="CH57" s="1320"/>
      <c r="CI57" s="1320"/>
      <c r="CJ57" s="1320"/>
      <c r="CK57" s="1320"/>
      <c r="CL57" s="1320"/>
      <c r="CM57" s="1320"/>
      <c r="CN57" s="1320">
        <v>62.6</v>
      </c>
      <c r="CO57" s="1320"/>
      <c r="CP57" s="1320"/>
      <c r="CQ57" s="1320"/>
      <c r="CR57" s="1320"/>
      <c r="CS57" s="1320"/>
      <c r="CT57" s="1320"/>
      <c r="CU57" s="1320"/>
      <c r="CV57" s="1320">
        <v>63.1</v>
      </c>
      <c r="CW57" s="1320"/>
      <c r="CX57" s="1320"/>
      <c r="CY57" s="1320"/>
      <c r="CZ57" s="1320"/>
      <c r="DA57" s="1320"/>
      <c r="DB57" s="1320"/>
      <c r="DC57" s="1320"/>
      <c r="DD57" s="415"/>
      <c r="DE57" s="410"/>
    </row>
    <row r="58" spans="1:109" s="404" customFormat="1" ht="13.5" x14ac:dyDescent="0.15">
      <c r="A58" s="388"/>
      <c r="B58" s="410"/>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9"/>
      <c r="BC58" s="1329"/>
      <c r="BD58" s="1329"/>
      <c r="BE58" s="1329"/>
      <c r="BF58" s="1329"/>
      <c r="BG58" s="1329"/>
      <c r="BH58" s="1329"/>
      <c r="BI58" s="1329"/>
      <c r="BJ58" s="1329"/>
      <c r="BK58" s="1329"/>
      <c r="BL58" s="1329"/>
      <c r="BM58" s="1329"/>
      <c r="BN58" s="1329"/>
      <c r="BO58" s="132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600</v>
      </c>
    </row>
    <row r="64" spans="1:109" ht="13.5" x14ac:dyDescent="0.15">
      <c r="B64" s="389"/>
      <c r="G64" s="405"/>
      <c r="I64" s="407"/>
      <c r="J64" s="407"/>
      <c r="K64" s="407"/>
      <c r="L64" s="407"/>
      <c r="M64" s="407"/>
      <c r="N64" s="406"/>
      <c r="AM64" s="405"/>
      <c r="AN64" s="405" t="s">
        <v>599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598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597</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546</v>
      </c>
      <c r="BQ72" s="1325"/>
      <c r="BR72" s="1325"/>
      <c r="BS72" s="1325"/>
      <c r="BT72" s="1325"/>
      <c r="BU72" s="1325"/>
      <c r="BV72" s="1325"/>
      <c r="BW72" s="1325"/>
      <c r="BX72" s="1325" t="s">
        <v>547</v>
      </c>
      <c r="BY72" s="1325"/>
      <c r="BZ72" s="1325"/>
      <c r="CA72" s="1325"/>
      <c r="CB72" s="1325"/>
      <c r="CC72" s="1325"/>
      <c r="CD72" s="1325"/>
      <c r="CE72" s="1325"/>
      <c r="CF72" s="1325" t="s">
        <v>548</v>
      </c>
      <c r="CG72" s="1325"/>
      <c r="CH72" s="1325"/>
      <c r="CI72" s="1325"/>
      <c r="CJ72" s="1325"/>
      <c r="CK72" s="1325"/>
      <c r="CL72" s="1325"/>
      <c r="CM72" s="1325"/>
      <c r="CN72" s="1325" t="s">
        <v>549</v>
      </c>
      <c r="CO72" s="1325"/>
      <c r="CP72" s="1325"/>
      <c r="CQ72" s="1325"/>
      <c r="CR72" s="1325"/>
      <c r="CS72" s="1325"/>
      <c r="CT72" s="1325"/>
      <c r="CU72" s="1325"/>
      <c r="CV72" s="1325" t="s">
        <v>550</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9" t="s">
        <v>596</v>
      </c>
      <c r="AO73" s="1329"/>
      <c r="AP73" s="1329"/>
      <c r="AQ73" s="1329"/>
      <c r="AR73" s="1329"/>
      <c r="AS73" s="1329"/>
      <c r="AT73" s="1329"/>
      <c r="AU73" s="1329"/>
      <c r="AV73" s="1329"/>
      <c r="AW73" s="1329"/>
      <c r="AX73" s="1329"/>
      <c r="AY73" s="1329"/>
      <c r="AZ73" s="1329"/>
      <c r="BA73" s="1329"/>
      <c r="BB73" s="1329" t="s">
        <v>594</v>
      </c>
      <c r="BC73" s="1329"/>
      <c r="BD73" s="1329"/>
      <c r="BE73" s="1329"/>
      <c r="BF73" s="1329"/>
      <c r="BG73" s="1329"/>
      <c r="BH73" s="1329"/>
      <c r="BI73" s="1329"/>
      <c r="BJ73" s="1329"/>
      <c r="BK73" s="1329"/>
      <c r="BL73" s="1329"/>
      <c r="BM73" s="1329"/>
      <c r="BN73" s="1329"/>
      <c r="BO73" s="1329"/>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5" x14ac:dyDescent="0.15">
      <c r="B74" s="389"/>
      <c r="G74" s="1326"/>
      <c r="H74" s="1326"/>
      <c r="I74" s="1326"/>
      <c r="J74" s="1326"/>
      <c r="K74" s="1331"/>
      <c r="L74" s="1331"/>
      <c r="M74" s="1331"/>
      <c r="N74" s="1331"/>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1"/>
      <c r="J75" s="1321"/>
      <c r="K75" s="1327"/>
      <c r="L75" s="1327"/>
      <c r="M75" s="1327"/>
      <c r="N75" s="1327"/>
      <c r="AM75" s="396"/>
      <c r="AN75" s="1329"/>
      <c r="AO75" s="1329"/>
      <c r="AP75" s="1329"/>
      <c r="AQ75" s="1329"/>
      <c r="AR75" s="1329"/>
      <c r="AS75" s="1329"/>
      <c r="AT75" s="1329"/>
      <c r="AU75" s="1329"/>
      <c r="AV75" s="1329"/>
      <c r="AW75" s="1329"/>
      <c r="AX75" s="1329"/>
      <c r="AY75" s="1329"/>
      <c r="AZ75" s="1329"/>
      <c r="BA75" s="1329"/>
      <c r="BB75" s="1329" t="s">
        <v>593</v>
      </c>
      <c r="BC75" s="1329"/>
      <c r="BD75" s="1329"/>
      <c r="BE75" s="1329"/>
      <c r="BF75" s="1329"/>
      <c r="BG75" s="1329"/>
      <c r="BH75" s="1329"/>
      <c r="BI75" s="1329"/>
      <c r="BJ75" s="1329"/>
      <c r="BK75" s="1329"/>
      <c r="BL75" s="1329"/>
      <c r="BM75" s="1329"/>
      <c r="BN75" s="1329"/>
      <c r="BO75" s="1329"/>
      <c r="BP75" s="1320">
        <v>3.4</v>
      </c>
      <c r="BQ75" s="1320"/>
      <c r="BR75" s="1320"/>
      <c r="BS75" s="1320"/>
      <c r="BT75" s="1320"/>
      <c r="BU75" s="1320"/>
      <c r="BV75" s="1320"/>
      <c r="BW75" s="1320"/>
      <c r="BX75" s="1320">
        <v>1.3</v>
      </c>
      <c r="BY75" s="1320"/>
      <c r="BZ75" s="1320"/>
      <c r="CA75" s="1320"/>
      <c r="CB75" s="1320"/>
      <c r="CC75" s="1320"/>
      <c r="CD75" s="1320"/>
      <c r="CE75" s="1320"/>
      <c r="CF75" s="1320">
        <v>1.9</v>
      </c>
      <c r="CG75" s="1320"/>
      <c r="CH75" s="1320"/>
      <c r="CI75" s="1320"/>
      <c r="CJ75" s="1320"/>
      <c r="CK75" s="1320"/>
      <c r="CL75" s="1320"/>
      <c r="CM75" s="1320"/>
      <c r="CN75" s="1320">
        <v>2.2999999999999998</v>
      </c>
      <c r="CO75" s="1320"/>
      <c r="CP75" s="1320"/>
      <c r="CQ75" s="1320"/>
      <c r="CR75" s="1320"/>
      <c r="CS75" s="1320"/>
      <c r="CT75" s="1320"/>
      <c r="CU75" s="1320"/>
      <c r="CV75" s="1320">
        <v>2.2999999999999998</v>
      </c>
      <c r="CW75" s="1320"/>
      <c r="CX75" s="1320"/>
      <c r="CY75" s="1320"/>
      <c r="CZ75" s="1320"/>
      <c r="DA75" s="1320"/>
      <c r="DB75" s="1320"/>
      <c r="DC75" s="1320"/>
    </row>
    <row r="76" spans="2:107" ht="13.5" x14ac:dyDescent="0.15">
      <c r="B76" s="389"/>
      <c r="G76" s="1326"/>
      <c r="H76" s="1326"/>
      <c r="I76" s="1321"/>
      <c r="J76" s="1321"/>
      <c r="K76" s="1327"/>
      <c r="L76" s="1327"/>
      <c r="M76" s="1327"/>
      <c r="N76" s="1327"/>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1"/>
      <c r="H77" s="1321"/>
      <c r="I77" s="1321"/>
      <c r="J77" s="1321"/>
      <c r="K77" s="1331"/>
      <c r="L77" s="1331"/>
      <c r="M77" s="1331"/>
      <c r="N77" s="1331"/>
      <c r="AN77" s="1325" t="s">
        <v>595</v>
      </c>
      <c r="AO77" s="1325"/>
      <c r="AP77" s="1325"/>
      <c r="AQ77" s="1325"/>
      <c r="AR77" s="1325"/>
      <c r="AS77" s="1325"/>
      <c r="AT77" s="1325"/>
      <c r="AU77" s="1325"/>
      <c r="AV77" s="1325"/>
      <c r="AW77" s="1325"/>
      <c r="AX77" s="1325"/>
      <c r="AY77" s="1325"/>
      <c r="AZ77" s="1325"/>
      <c r="BA77" s="1325"/>
      <c r="BB77" s="1329" t="s">
        <v>594</v>
      </c>
      <c r="BC77" s="1329"/>
      <c r="BD77" s="1329"/>
      <c r="BE77" s="1329"/>
      <c r="BF77" s="1329"/>
      <c r="BG77" s="1329"/>
      <c r="BH77" s="1329"/>
      <c r="BI77" s="1329"/>
      <c r="BJ77" s="1329"/>
      <c r="BK77" s="1329"/>
      <c r="BL77" s="1329"/>
      <c r="BM77" s="1329"/>
      <c r="BN77" s="1329"/>
      <c r="BO77" s="1329"/>
      <c r="BP77" s="1320">
        <v>15</v>
      </c>
      <c r="BQ77" s="1320"/>
      <c r="BR77" s="1320"/>
      <c r="BS77" s="1320"/>
      <c r="BT77" s="1320"/>
      <c r="BU77" s="1320"/>
      <c r="BV77" s="1320"/>
      <c r="BW77" s="1320"/>
      <c r="BX77" s="1320">
        <v>12.2</v>
      </c>
      <c r="BY77" s="1320"/>
      <c r="BZ77" s="1320"/>
      <c r="CA77" s="1320"/>
      <c r="CB77" s="1320"/>
      <c r="CC77" s="1320"/>
      <c r="CD77" s="1320"/>
      <c r="CE77" s="1320"/>
      <c r="CF77" s="1320">
        <v>5</v>
      </c>
      <c r="CG77" s="1320"/>
      <c r="CH77" s="1320"/>
      <c r="CI77" s="1320"/>
      <c r="CJ77" s="1320"/>
      <c r="CK77" s="1320"/>
      <c r="CL77" s="1320"/>
      <c r="CM77" s="1320"/>
      <c r="CN77" s="1320">
        <v>5.4</v>
      </c>
      <c r="CO77" s="1320"/>
      <c r="CP77" s="1320"/>
      <c r="CQ77" s="1320"/>
      <c r="CR77" s="1320"/>
      <c r="CS77" s="1320"/>
      <c r="CT77" s="1320"/>
      <c r="CU77" s="1320"/>
      <c r="CV77" s="1320">
        <v>3.9</v>
      </c>
      <c r="CW77" s="1320"/>
      <c r="CX77" s="1320"/>
      <c r="CY77" s="1320"/>
      <c r="CZ77" s="1320"/>
      <c r="DA77" s="1320"/>
      <c r="DB77" s="1320"/>
      <c r="DC77" s="1320"/>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9"/>
      <c r="BC78" s="1329"/>
      <c r="BD78" s="1329"/>
      <c r="BE78" s="1329"/>
      <c r="BF78" s="1329"/>
      <c r="BG78" s="1329"/>
      <c r="BH78" s="1329"/>
      <c r="BI78" s="1329"/>
      <c r="BJ78" s="1329"/>
      <c r="BK78" s="1329"/>
      <c r="BL78" s="1329"/>
      <c r="BM78" s="1329"/>
      <c r="BN78" s="1329"/>
      <c r="BO78" s="132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9" t="s">
        <v>593</v>
      </c>
      <c r="BC79" s="1329"/>
      <c r="BD79" s="1329"/>
      <c r="BE79" s="1329"/>
      <c r="BF79" s="1329"/>
      <c r="BG79" s="1329"/>
      <c r="BH79" s="1329"/>
      <c r="BI79" s="1329"/>
      <c r="BJ79" s="1329"/>
      <c r="BK79" s="1329"/>
      <c r="BL79" s="1329"/>
      <c r="BM79" s="1329"/>
      <c r="BN79" s="1329"/>
      <c r="BO79" s="1329"/>
      <c r="BP79" s="1320">
        <v>5</v>
      </c>
      <c r="BQ79" s="1320"/>
      <c r="BR79" s="1320"/>
      <c r="BS79" s="1320"/>
      <c r="BT79" s="1320"/>
      <c r="BU79" s="1320"/>
      <c r="BV79" s="1320"/>
      <c r="BW79" s="1320"/>
      <c r="BX79" s="1320">
        <v>4.8</v>
      </c>
      <c r="BY79" s="1320"/>
      <c r="BZ79" s="1320"/>
      <c r="CA79" s="1320"/>
      <c r="CB79" s="1320"/>
      <c r="CC79" s="1320"/>
      <c r="CD79" s="1320"/>
      <c r="CE79" s="1320"/>
      <c r="CF79" s="1320">
        <v>4.5</v>
      </c>
      <c r="CG79" s="1320"/>
      <c r="CH79" s="1320"/>
      <c r="CI79" s="1320"/>
      <c r="CJ79" s="1320"/>
      <c r="CK79" s="1320"/>
      <c r="CL79" s="1320"/>
      <c r="CM79" s="1320"/>
      <c r="CN79" s="1320">
        <v>4.2</v>
      </c>
      <c r="CO79" s="1320"/>
      <c r="CP79" s="1320"/>
      <c r="CQ79" s="1320"/>
      <c r="CR79" s="1320"/>
      <c r="CS79" s="1320"/>
      <c r="CT79" s="1320"/>
      <c r="CU79" s="1320"/>
      <c r="CV79" s="1320">
        <v>4.2</v>
      </c>
      <c r="CW79" s="1320"/>
      <c r="CX79" s="1320"/>
      <c r="CY79" s="1320"/>
      <c r="CZ79" s="1320"/>
      <c r="DA79" s="1320"/>
      <c r="DB79" s="1320"/>
      <c r="DC79" s="1320"/>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9"/>
      <c r="BC80" s="1329"/>
      <c r="BD80" s="1329"/>
      <c r="BE80" s="1329"/>
      <c r="BF80" s="1329"/>
      <c r="BG80" s="1329"/>
      <c r="BH80" s="1329"/>
      <c r="BI80" s="1329"/>
      <c r="BJ80" s="1329"/>
      <c r="BK80" s="1329"/>
      <c r="BL80" s="1329"/>
      <c r="BM80" s="1329"/>
      <c r="BN80" s="1329"/>
      <c r="BO80" s="132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SkTWfzgIOd3iqgbdgBt1bFHqObBKtzU7JLsbr5TBuzGpzgP+jdkWmSsQzFDT6BvnDme0OptMO+d8y755Guryw==" saltValue="jxAuoFEgTjNZ65Q6gsXLc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TwONGXph2frbYlDKxpWgKs56hmqZSMfUCOn2G3hQWmkyRGgH7eDg8/MACLi2jpZzRrUKHFywJz6AZp5r7LtCKg==" saltValue="hSTYMTd6nPhSJt8ZJZnLW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G6+ONLnJWAEN06IBxwWWUlQHZTLBFkQ8bI31LwRzE2ctuNxhtO0biqk6Q3x7mg4+hzeOKSOMZQoPbhJ9ewyNWw==" saltValue="Imn2+FKDDkwiSeOXXWiW1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25279</v>
      </c>
      <c r="E3" s="162"/>
      <c r="F3" s="163">
        <v>40879</v>
      </c>
      <c r="G3" s="164"/>
      <c r="H3" s="165"/>
    </row>
    <row r="4" spans="1:8" x14ac:dyDescent="0.15">
      <c r="A4" s="166"/>
      <c r="B4" s="167"/>
      <c r="C4" s="168"/>
      <c r="D4" s="169">
        <v>16308</v>
      </c>
      <c r="E4" s="170"/>
      <c r="F4" s="171">
        <v>24087</v>
      </c>
      <c r="G4" s="172"/>
      <c r="H4" s="173"/>
    </row>
    <row r="5" spans="1:8" x14ac:dyDescent="0.15">
      <c r="A5" s="154" t="s">
        <v>538</v>
      </c>
      <c r="B5" s="159"/>
      <c r="C5" s="160"/>
      <c r="D5" s="161">
        <v>12092</v>
      </c>
      <c r="E5" s="162"/>
      <c r="F5" s="163">
        <v>42651</v>
      </c>
      <c r="G5" s="164"/>
      <c r="H5" s="165"/>
    </row>
    <row r="6" spans="1:8" x14ac:dyDescent="0.15">
      <c r="A6" s="166"/>
      <c r="B6" s="167"/>
      <c r="C6" s="168"/>
      <c r="D6" s="169">
        <v>5780</v>
      </c>
      <c r="E6" s="170"/>
      <c r="F6" s="171">
        <v>22675</v>
      </c>
      <c r="G6" s="172"/>
      <c r="H6" s="173"/>
    </row>
    <row r="7" spans="1:8" x14ac:dyDescent="0.15">
      <c r="A7" s="154" t="s">
        <v>539</v>
      </c>
      <c r="B7" s="159"/>
      <c r="C7" s="160"/>
      <c r="D7" s="161">
        <v>12563</v>
      </c>
      <c r="E7" s="162"/>
      <c r="F7" s="163">
        <v>43226</v>
      </c>
      <c r="G7" s="164"/>
      <c r="H7" s="165"/>
    </row>
    <row r="8" spans="1:8" x14ac:dyDescent="0.15">
      <c r="A8" s="166"/>
      <c r="B8" s="167"/>
      <c r="C8" s="168"/>
      <c r="D8" s="169">
        <v>6700</v>
      </c>
      <c r="E8" s="170"/>
      <c r="F8" s="171">
        <v>22622</v>
      </c>
      <c r="G8" s="172"/>
      <c r="H8" s="173"/>
    </row>
    <row r="9" spans="1:8" x14ac:dyDescent="0.15">
      <c r="A9" s="154" t="s">
        <v>540</v>
      </c>
      <c r="B9" s="159"/>
      <c r="C9" s="160"/>
      <c r="D9" s="161">
        <v>15677</v>
      </c>
      <c r="E9" s="162"/>
      <c r="F9" s="163">
        <v>42836</v>
      </c>
      <c r="G9" s="164"/>
      <c r="H9" s="165"/>
    </row>
    <row r="10" spans="1:8" x14ac:dyDescent="0.15">
      <c r="A10" s="166"/>
      <c r="B10" s="167"/>
      <c r="C10" s="168"/>
      <c r="D10" s="169">
        <v>9918</v>
      </c>
      <c r="E10" s="170"/>
      <c r="F10" s="171">
        <v>22936</v>
      </c>
      <c r="G10" s="172"/>
      <c r="H10" s="173"/>
    </row>
    <row r="11" spans="1:8" x14ac:dyDescent="0.15">
      <c r="A11" s="154" t="s">
        <v>541</v>
      </c>
      <c r="B11" s="159"/>
      <c r="C11" s="160"/>
      <c r="D11" s="161">
        <v>19984</v>
      </c>
      <c r="E11" s="162"/>
      <c r="F11" s="163">
        <v>44161</v>
      </c>
      <c r="G11" s="164"/>
      <c r="H11" s="165"/>
    </row>
    <row r="12" spans="1:8" x14ac:dyDescent="0.15">
      <c r="A12" s="166"/>
      <c r="B12" s="167"/>
      <c r="C12" s="174"/>
      <c r="D12" s="169">
        <v>11737</v>
      </c>
      <c r="E12" s="170"/>
      <c r="F12" s="171">
        <v>23644</v>
      </c>
      <c r="G12" s="172"/>
      <c r="H12" s="173"/>
    </row>
    <row r="13" spans="1:8" x14ac:dyDescent="0.15">
      <c r="A13" s="154"/>
      <c r="B13" s="159"/>
      <c r="C13" s="175"/>
      <c r="D13" s="176">
        <v>17119</v>
      </c>
      <c r="E13" s="177"/>
      <c r="F13" s="178">
        <v>42751</v>
      </c>
      <c r="G13" s="179"/>
      <c r="H13" s="165"/>
    </row>
    <row r="14" spans="1:8" x14ac:dyDescent="0.15">
      <c r="A14" s="166"/>
      <c r="B14" s="167"/>
      <c r="C14" s="168"/>
      <c r="D14" s="169">
        <v>10089</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0.08</v>
      </c>
      <c r="C19" s="180">
        <f>ROUND(VALUE(SUBSTITUTE(実質収支比率等に係る経年分析!G$48,"▲","-")),2)</f>
        <v>0.18</v>
      </c>
      <c r="D19" s="180">
        <f>ROUND(VALUE(SUBSTITUTE(実質収支比率等に係る経年分析!H$48,"▲","-")),2)</f>
        <v>0</v>
      </c>
      <c r="E19" s="180">
        <f>ROUND(VALUE(SUBSTITUTE(実質収支比率等に係る経年分析!I$48,"▲","-")),2)</f>
        <v>0.06</v>
      </c>
      <c r="F19" s="180">
        <f>ROUND(VALUE(SUBSTITUTE(実質収支比率等に係る経年分析!J$48,"▲","-")),2)</f>
        <v>0.08</v>
      </c>
    </row>
    <row r="20" spans="1:11" x14ac:dyDescent="0.15">
      <c r="A20" s="180" t="s">
        <v>55</v>
      </c>
      <c r="B20" s="180">
        <f>ROUND(VALUE(SUBSTITUTE(実質収支比率等に係る経年分析!F$47,"▲","-")),2)</f>
        <v>16.829999999999998</v>
      </c>
      <c r="C20" s="180">
        <f>ROUND(VALUE(SUBSTITUTE(実質収支比率等に係る経年分析!G$47,"▲","-")),2)</f>
        <v>17.03</v>
      </c>
      <c r="D20" s="180">
        <f>ROUND(VALUE(SUBSTITUTE(実質収支比率等に係る経年分析!H$47,"▲","-")),2)</f>
        <v>11.6</v>
      </c>
      <c r="E20" s="180">
        <f>ROUND(VALUE(SUBSTITUTE(実質収支比率等に係る経年分析!I$47,"▲","-")),2)</f>
        <v>11.69</v>
      </c>
      <c r="F20" s="180">
        <f>ROUND(VALUE(SUBSTITUTE(実質収支比率等に係る経年分析!J$47,"▲","-")),2)</f>
        <v>11.43</v>
      </c>
    </row>
    <row r="21" spans="1:11" x14ac:dyDescent="0.15">
      <c r="A21" s="180" t="s">
        <v>56</v>
      </c>
      <c r="B21" s="180">
        <f>IF(ISNUMBER(VALUE(SUBSTITUTE(実質収支比率等に係る経年分析!F$49,"▲","-"))),ROUND(VALUE(SUBSTITUTE(実質収支比率等に係る経年分析!F$49,"▲","-")),2),NA())</f>
        <v>-2.63</v>
      </c>
      <c r="C21" s="180">
        <f>IF(ISNUMBER(VALUE(SUBSTITUTE(実質収支比率等に係る経年分析!G$49,"▲","-"))),ROUND(VALUE(SUBSTITUTE(実質収支比率等に係る経年分析!G$49,"▲","-")),2),NA())</f>
        <v>0.24</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4.0999999999999996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1.1200000000000001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3920</v>
      </c>
      <c r="E42" s="182"/>
      <c r="F42" s="182"/>
      <c r="G42" s="182">
        <f>'実質公債費比率（分子）の構造'!L$52</f>
        <v>3834</v>
      </c>
      <c r="H42" s="182"/>
      <c r="I42" s="182"/>
      <c r="J42" s="182">
        <f>'実質公債費比率（分子）の構造'!M$52</f>
        <v>3825</v>
      </c>
      <c r="K42" s="182"/>
      <c r="L42" s="182"/>
      <c r="M42" s="182">
        <f>'実質公債費比率（分子）の構造'!N$52</f>
        <v>3795</v>
      </c>
      <c r="N42" s="182"/>
      <c r="O42" s="182"/>
      <c r="P42" s="182">
        <f>'実質公債費比率（分子）の構造'!O$52</f>
        <v>3772</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20</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1142</v>
      </c>
      <c r="C46" s="182"/>
      <c r="D46" s="182"/>
      <c r="E46" s="182">
        <f>'実質公債費比率（分子）の構造'!L$48</f>
        <v>1070</v>
      </c>
      <c r="F46" s="182"/>
      <c r="G46" s="182"/>
      <c r="H46" s="182">
        <f>'実質公債費比率（分子）の構造'!M$48</f>
        <v>1114</v>
      </c>
      <c r="I46" s="182"/>
      <c r="J46" s="182"/>
      <c r="K46" s="182">
        <f>'実質公債費比率（分子）の構造'!N$48</f>
        <v>1037</v>
      </c>
      <c r="L46" s="182"/>
      <c r="M46" s="182"/>
      <c r="N46" s="182">
        <f>'実質公債費比率（分子）の構造'!O$48</f>
        <v>1050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2978</v>
      </c>
      <c r="C49" s="182"/>
      <c r="D49" s="182"/>
      <c r="E49" s="182">
        <f>'実質公債費比率（分子）の構造'!L$45</f>
        <v>3147</v>
      </c>
      <c r="F49" s="182"/>
      <c r="G49" s="182"/>
      <c r="H49" s="182">
        <f>'実質公債費比率（分子）の構造'!M$45</f>
        <v>3149</v>
      </c>
      <c r="I49" s="182"/>
      <c r="J49" s="182"/>
      <c r="K49" s="182">
        <f>'実質公債費比率（分子）の構造'!N$45</f>
        <v>3182</v>
      </c>
      <c r="L49" s="182"/>
      <c r="M49" s="182"/>
      <c r="N49" s="182">
        <f>'実質公債費比率（分子）の構造'!O$45</f>
        <v>3134</v>
      </c>
      <c r="O49" s="182"/>
      <c r="P49" s="182"/>
    </row>
    <row r="50" spans="1:16" x14ac:dyDescent="0.15">
      <c r="A50" s="182" t="s">
        <v>71</v>
      </c>
      <c r="B50" s="182" t="e">
        <f>NA()</f>
        <v>#N/A</v>
      </c>
      <c r="C50" s="182">
        <f>IF(ISNUMBER('実質公債費比率（分子）の構造'!K$53),'実質公債費比率（分子）の構造'!K$53,NA())</f>
        <v>220</v>
      </c>
      <c r="D50" s="182" t="e">
        <f>NA()</f>
        <v>#N/A</v>
      </c>
      <c r="E50" s="182" t="e">
        <f>NA()</f>
        <v>#N/A</v>
      </c>
      <c r="F50" s="182">
        <f>IF(ISNUMBER('実質公債費比率（分子）の構造'!L$53),'実質公債費比率（分子）の構造'!L$53,NA())</f>
        <v>385</v>
      </c>
      <c r="G50" s="182" t="e">
        <f>NA()</f>
        <v>#N/A</v>
      </c>
      <c r="H50" s="182" t="e">
        <f>NA()</f>
        <v>#N/A</v>
      </c>
      <c r="I50" s="182">
        <f>IF(ISNUMBER('実質公債費比率（分子）の構造'!M$53),'実質公債費比率（分子）の構造'!M$53,NA())</f>
        <v>440</v>
      </c>
      <c r="J50" s="182" t="e">
        <f>NA()</f>
        <v>#N/A</v>
      </c>
      <c r="K50" s="182" t="e">
        <f>NA()</f>
        <v>#N/A</v>
      </c>
      <c r="L50" s="182">
        <f>IF(ISNUMBER('実質公債費比率（分子）の構造'!N$53),'実質公債費比率（分子）の構造'!N$53,NA())</f>
        <v>426</v>
      </c>
      <c r="M50" s="182" t="e">
        <f>NA()</f>
        <v>#N/A</v>
      </c>
      <c r="N50" s="182" t="e">
        <f>NA()</f>
        <v>#N/A</v>
      </c>
      <c r="O50" s="182">
        <f>IF(ISNUMBER('実質公債費比率（分子）の構造'!O$53),'実質公債費比率（分子）の構造'!O$53,NA())</f>
        <v>414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36618</v>
      </c>
      <c r="E56" s="181"/>
      <c r="F56" s="181"/>
      <c r="G56" s="181">
        <f>'将来負担比率（分子）の構造'!J$52</f>
        <v>36150</v>
      </c>
      <c r="H56" s="181"/>
      <c r="I56" s="181"/>
      <c r="J56" s="181">
        <f>'将来負担比率（分子）の構造'!K$52</f>
        <v>35724</v>
      </c>
      <c r="K56" s="181"/>
      <c r="L56" s="181"/>
      <c r="M56" s="181">
        <f>'将来負担比率（分子）の構造'!L$52</f>
        <v>35071</v>
      </c>
      <c r="N56" s="181"/>
      <c r="O56" s="181"/>
      <c r="P56" s="181">
        <f>'将来負担比率（分子）の構造'!M$52</f>
        <v>34192</v>
      </c>
    </row>
    <row r="57" spans="1:16" x14ac:dyDescent="0.15">
      <c r="A57" s="181" t="s">
        <v>42</v>
      </c>
      <c r="B57" s="181"/>
      <c r="C57" s="181"/>
      <c r="D57" s="181">
        <f>'将来負担比率（分子）の構造'!I$51</f>
        <v>11587</v>
      </c>
      <c r="E57" s="181"/>
      <c r="F57" s="181"/>
      <c r="G57" s="181">
        <f>'将来負担比率（分子）の構造'!J$51</f>
        <v>11663</v>
      </c>
      <c r="H57" s="181"/>
      <c r="I57" s="181"/>
      <c r="J57" s="181">
        <f>'将来負担比率（分子）の構造'!K$51</f>
        <v>11158</v>
      </c>
      <c r="K57" s="181"/>
      <c r="L57" s="181"/>
      <c r="M57" s="181">
        <f>'将来負担比率（分子）の構造'!L$51</f>
        <v>10802</v>
      </c>
      <c r="N57" s="181"/>
      <c r="O57" s="181"/>
      <c r="P57" s="181">
        <f>'将来負担比率（分子）の構造'!M$51</f>
        <v>10560</v>
      </c>
    </row>
    <row r="58" spans="1:16" x14ac:dyDescent="0.15">
      <c r="A58" s="181" t="s">
        <v>41</v>
      </c>
      <c r="B58" s="181"/>
      <c r="C58" s="181"/>
      <c r="D58" s="181">
        <f>'将来負担比率（分子）の構造'!I$50</f>
        <v>7526</v>
      </c>
      <c r="E58" s="181"/>
      <c r="F58" s="181"/>
      <c r="G58" s="181">
        <f>'将来負担比率（分子）の構造'!J$50</f>
        <v>8176</v>
      </c>
      <c r="H58" s="181"/>
      <c r="I58" s="181"/>
      <c r="J58" s="181">
        <f>'将来負担比率（分子）の構造'!K$50</f>
        <v>9374</v>
      </c>
      <c r="K58" s="181"/>
      <c r="L58" s="181"/>
      <c r="M58" s="181">
        <f>'将来負担比率（分子）の構造'!L$50</f>
        <v>10379</v>
      </c>
      <c r="N58" s="181"/>
      <c r="O58" s="181"/>
      <c r="P58" s="181">
        <f>'将来負担比率（分子）の構造'!M$50</f>
        <v>11009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4606</v>
      </c>
      <c r="C62" s="181"/>
      <c r="D62" s="181"/>
      <c r="E62" s="181">
        <f>'将来負担比率（分子）の構造'!J$45</f>
        <v>4679</v>
      </c>
      <c r="F62" s="181"/>
      <c r="G62" s="181"/>
      <c r="H62" s="181">
        <f>'将来負担比率（分子）の構造'!K$45</f>
        <v>4499</v>
      </c>
      <c r="I62" s="181"/>
      <c r="J62" s="181"/>
      <c r="K62" s="181">
        <f>'将来負担比率（分子）の構造'!L$45</f>
        <v>4289</v>
      </c>
      <c r="L62" s="181"/>
      <c r="M62" s="181"/>
      <c r="N62" s="181">
        <f>'将来負担比率（分子）の構造'!M$45</f>
        <v>3968</v>
      </c>
      <c r="O62" s="181"/>
      <c r="P62" s="181"/>
    </row>
    <row r="63" spans="1:16" x14ac:dyDescent="0.15">
      <c r="A63" s="181" t="s">
        <v>34</v>
      </c>
      <c r="B63" s="181">
        <f>'将来負担比率（分子）の構造'!I$44</f>
        <v>7</v>
      </c>
      <c r="C63" s="181"/>
      <c r="D63" s="181"/>
      <c r="E63" s="181">
        <f>'将来負担比率（分子）の構造'!J$44</f>
        <v>6</v>
      </c>
      <c r="F63" s="181"/>
      <c r="G63" s="181"/>
      <c r="H63" s="181">
        <f>'将来負担比率（分子）の構造'!K$44</f>
        <v>4</v>
      </c>
      <c r="I63" s="181"/>
      <c r="J63" s="181"/>
      <c r="K63" s="181">
        <f>'将来負担比率（分子）の構造'!L$44</f>
        <v>20</v>
      </c>
      <c r="L63" s="181"/>
      <c r="M63" s="181"/>
      <c r="N63" s="181">
        <f>'将来負担比率（分子）の構造'!M$44</f>
        <v>309</v>
      </c>
      <c r="O63" s="181"/>
      <c r="P63" s="181"/>
    </row>
    <row r="64" spans="1:16" x14ac:dyDescent="0.15">
      <c r="A64" s="181" t="s">
        <v>33</v>
      </c>
      <c r="B64" s="181">
        <f>'将来負担比率（分子）の構造'!I$43</f>
        <v>16732</v>
      </c>
      <c r="C64" s="181"/>
      <c r="D64" s="181"/>
      <c r="E64" s="181">
        <f>'将来負担比率（分子）の構造'!J$43</f>
        <v>16113</v>
      </c>
      <c r="F64" s="181"/>
      <c r="G64" s="181"/>
      <c r="H64" s="181">
        <f>'将来負担比率（分子）の構造'!K$43</f>
        <v>16176</v>
      </c>
      <c r="I64" s="181"/>
      <c r="J64" s="181"/>
      <c r="K64" s="181">
        <f>'将来負担比率（分子）の構造'!L$43</f>
        <v>14855</v>
      </c>
      <c r="L64" s="181"/>
      <c r="M64" s="181"/>
      <c r="N64" s="181">
        <f>'将来負担比率（分子）の構造'!M$43</f>
        <v>14278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32725</v>
      </c>
      <c r="C66" s="181"/>
      <c r="D66" s="181"/>
      <c r="E66" s="181">
        <f>'将来負担比率（分子）の構造'!J$41</f>
        <v>31871</v>
      </c>
      <c r="F66" s="181"/>
      <c r="G66" s="181"/>
      <c r="H66" s="181">
        <f>'将来負担比率（分子）の構造'!K$41</f>
        <v>31370</v>
      </c>
      <c r="I66" s="181"/>
      <c r="J66" s="181"/>
      <c r="K66" s="181">
        <f>'将来負担比率（分子）の構造'!L$41</f>
        <v>30876</v>
      </c>
      <c r="L66" s="181"/>
      <c r="M66" s="181"/>
      <c r="N66" s="181">
        <f>'将来負担比率（分子）の構造'!M$41</f>
        <v>29760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2406</v>
      </c>
      <c r="C72" s="185">
        <f>基金残高に係る経年分析!G55</f>
        <v>2447</v>
      </c>
      <c r="D72" s="185">
        <f>基金残高に係る経年分析!H55</f>
        <v>2470</v>
      </c>
    </row>
    <row r="73" spans="1:16" x14ac:dyDescent="0.15">
      <c r="A73" s="184" t="s">
        <v>78</v>
      </c>
      <c r="B73" s="185">
        <f>基金残高に係る経年分析!F56</f>
        <v>407</v>
      </c>
      <c r="C73" s="185">
        <f>基金残高に係る経年分析!G56</f>
        <v>487</v>
      </c>
      <c r="D73" s="185">
        <f>基金残高に係る経年分析!H56</f>
        <v>515</v>
      </c>
    </row>
    <row r="74" spans="1:16" x14ac:dyDescent="0.15">
      <c r="A74" s="184" t="s">
        <v>79</v>
      </c>
      <c r="B74" s="185">
        <f>基金残高に係る経年分析!F57</f>
        <v>4898</v>
      </c>
      <c r="C74" s="185">
        <f>基金残高に係る経年分析!G57</f>
        <v>5555</v>
      </c>
      <c r="D74" s="185">
        <f>基金残高に係る経年分析!H57</f>
        <v>5989</v>
      </c>
    </row>
  </sheetData>
  <sheetProtection algorithmName="SHA-512" hashValue="uUfhG3TCEH6iMMvw5MiVx5M1D6sI098ySJ4DBuZ5pj/qfcZicz39r/2pRqJAxp1qHQ6BlMxEJFiTXHBHROmAqg==" saltValue="HzznDFhRFCKmmW7cP/jK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11953078</v>
      </c>
      <c r="S5" s="675"/>
      <c r="T5" s="675"/>
      <c r="U5" s="675"/>
      <c r="V5" s="675"/>
      <c r="W5" s="675"/>
      <c r="X5" s="675"/>
      <c r="Y5" s="676"/>
      <c r="Z5" s="677">
        <v>25</v>
      </c>
      <c r="AA5" s="677"/>
      <c r="AB5" s="677"/>
      <c r="AC5" s="677"/>
      <c r="AD5" s="678">
        <v>11047011</v>
      </c>
      <c r="AE5" s="678"/>
      <c r="AF5" s="678"/>
      <c r="AG5" s="678"/>
      <c r="AH5" s="678"/>
      <c r="AI5" s="678"/>
      <c r="AJ5" s="678"/>
      <c r="AK5" s="678"/>
      <c r="AL5" s="679">
        <v>53.8</v>
      </c>
      <c r="AM5" s="680"/>
      <c r="AN5" s="680"/>
      <c r="AO5" s="681"/>
      <c r="AP5" s="671" t="s">
        <v>223</v>
      </c>
      <c r="AQ5" s="672"/>
      <c r="AR5" s="672"/>
      <c r="AS5" s="672"/>
      <c r="AT5" s="672"/>
      <c r="AU5" s="672"/>
      <c r="AV5" s="672"/>
      <c r="AW5" s="672"/>
      <c r="AX5" s="672"/>
      <c r="AY5" s="672"/>
      <c r="AZ5" s="672"/>
      <c r="BA5" s="672"/>
      <c r="BB5" s="672"/>
      <c r="BC5" s="672"/>
      <c r="BD5" s="672"/>
      <c r="BE5" s="672"/>
      <c r="BF5" s="673"/>
      <c r="BG5" s="685">
        <v>11045390</v>
      </c>
      <c r="BH5" s="686"/>
      <c r="BI5" s="686"/>
      <c r="BJ5" s="686"/>
      <c r="BK5" s="686"/>
      <c r="BL5" s="686"/>
      <c r="BM5" s="686"/>
      <c r="BN5" s="687"/>
      <c r="BO5" s="688">
        <v>92.4</v>
      </c>
      <c r="BP5" s="688"/>
      <c r="BQ5" s="688"/>
      <c r="BR5" s="688"/>
      <c r="BS5" s="689">
        <v>66565</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246033</v>
      </c>
      <c r="S6" s="686"/>
      <c r="T6" s="686"/>
      <c r="U6" s="686"/>
      <c r="V6" s="686"/>
      <c r="W6" s="686"/>
      <c r="X6" s="686"/>
      <c r="Y6" s="687"/>
      <c r="Z6" s="688">
        <v>0.5</v>
      </c>
      <c r="AA6" s="688"/>
      <c r="AB6" s="688"/>
      <c r="AC6" s="688"/>
      <c r="AD6" s="689">
        <v>246033</v>
      </c>
      <c r="AE6" s="689"/>
      <c r="AF6" s="689"/>
      <c r="AG6" s="689"/>
      <c r="AH6" s="689"/>
      <c r="AI6" s="689"/>
      <c r="AJ6" s="689"/>
      <c r="AK6" s="689"/>
      <c r="AL6" s="690">
        <v>1.2</v>
      </c>
      <c r="AM6" s="691"/>
      <c r="AN6" s="691"/>
      <c r="AO6" s="692"/>
      <c r="AP6" s="682" t="s">
        <v>228</v>
      </c>
      <c r="AQ6" s="683"/>
      <c r="AR6" s="683"/>
      <c r="AS6" s="683"/>
      <c r="AT6" s="683"/>
      <c r="AU6" s="683"/>
      <c r="AV6" s="683"/>
      <c r="AW6" s="683"/>
      <c r="AX6" s="683"/>
      <c r="AY6" s="683"/>
      <c r="AZ6" s="683"/>
      <c r="BA6" s="683"/>
      <c r="BB6" s="683"/>
      <c r="BC6" s="683"/>
      <c r="BD6" s="683"/>
      <c r="BE6" s="683"/>
      <c r="BF6" s="684"/>
      <c r="BG6" s="685">
        <v>11045390</v>
      </c>
      <c r="BH6" s="686"/>
      <c r="BI6" s="686"/>
      <c r="BJ6" s="686"/>
      <c r="BK6" s="686"/>
      <c r="BL6" s="686"/>
      <c r="BM6" s="686"/>
      <c r="BN6" s="687"/>
      <c r="BO6" s="688">
        <v>92.4</v>
      </c>
      <c r="BP6" s="688"/>
      <c r="BQ6" s="688"/>
      <c r="BR6" s="688"/>
      <c r="BS6" s="689">
        <v>66565</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288271</v>
      </c>
      <c r="CS6" s="686"/>
      <c r="CT6" s="686"/>
      <c r="CU6" s="686"/>
      <c r="CV6" s="686"/>
      <c r="CW6" s="686"/>
      <c r="CX6" s="686"/>
      <c r="CY6" s="687"/>
      <c r="CZ6" s="679">
        <v>0.6</v>
      </c>
      <c r="DA6" s="680"/>
      <c r="DB6" s="680"/>
      <c r="DC6" s="699"/>
      <c r="DD6" s="694" t="s">
        <v>230</v>
      </c>
      <c r="DE6" s="686"/>
      <c r="DF6" s="686"/>
      <c r="DG6" s="686"/>
      <c r="DH6" s="686"/>
      <c r="DI6" s="686"/>
      <c r="DJ6" s="686"/>
      <c r="DK6" s="686"/>
      <c r="DL6" s="686"/>
      <c r="DM6" s="686"/>
      <c r="DN6" s="686"/>
      <c r="DO6" s="686"/>
      <c r="DP6" s="687"/>
      <c r="DQ6" s="694">
        <v>288215</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19770</v>
      </c>
      <c r="S7" s="686"/>
      <c r="T7" s="686"/>
      <c r="U7" s="686"/>
      <c r="V7" s="686"/>
      <c r="W7" s="686"/>
      <c r="X7" s="686"/>
      <c r="Y7" s="687"/>
      <c r="Z7" s="688">
        <v>0</v>
      </c>
      <c r="AA7" s="688"/>
      <c r="AB7" s="688"/>
      <c r="AC7" s="688"/>
      <c r="AD7" s="689">
        <v>19770</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5911955</v>
      </c>
      <c r="BH7" s="686"/>
      <c r="BI7" s="686"/>
      <c r="BJ7" s="686"/>
      <c r="BK7" s="686"/>
      <c r="BL7" s="686"/>
      <c r="BM7" s="686"/>
      <c r="BN7" s="687"/>
      <c r="BO7" s="688">
        <v>49.5</v>
      </c>
      <c r="BP7" s="688"/>
      <c r="BQ7" s="688"/>
      <c r="BR7" s="688"/>
      <c r="BS7" s="689">
        <v>66565</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14978647</v>
      </c>
      <c r="CS7" s="686"/>
      <c r="CT7" s="686"/>
      <c r="CU7" s="686"/>
      <c r="CV7" s="686"/>
      <c r="CW7" s="686"/>
      <c r="CX7" s="686"/>
      <c r="CY7" s="687"/>
      <c r="CZ7" s="688">
        <v>31.3</v>
      </c>
      <c r="DA7" s="688"/>
      <c r="DB7" s="688"/>
      <c r="DC7" s="688"/>
      <c r="DD7" s="694">
        <v>390638</v>
      </c>
      <c r="DE7" s="686"/>
      <c r="DF7" s="686"/>
      <c r="DG7" s="686"/>
      <c r="DH7" s="686"/>
      <c r="DI7" s="686"/>
      <c r="DJ7" s="686"/>
      <c r="DK7" s="686"/>
      <c r="DL7" s="686"/>
      <c r="DM7" s="686"/>
      <c r="DN7" s="686"/>
      <c r="DO7" s="686"/>
      <c r="DP7" s="687"/>
      <c r="DQ7" s="694">
        <v>3227012</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83484</v>
      </c>
      <c r="S8" s="686"/>
      <c r="T8" s="686"/>
      <c r="U8" s="686"/>
      <c r="V8" s="686"/>
      <c r="W8" s="686"/>
      <c r="X8" s="686"/>
      <c r="Y8" s="687"/>
      <c r="Z8" s="688">
        <v>0.2</v>
      </c>
      <c r="AA8" s="688"/>
      <c r="AB8" s="688"/>
      <c r="AC8" s="688"/>
      <c r="AD8" s="689">
        <v>83484</v>
      </c>
      <c r="AE8" s="689"/>
      <c r="AF8" s="689"/>
      <c r="AG8" s="689"/>
      <c r="AH8" s="689"/>
      <c r="AI8" s="689"/>
      <c r="AJ8" s="689"/>
      <c r="AK8" s="689"/>
      <c r="AL8" s="690">
        <v>0.4</v>
      </c>
      <c r="AM8" s="691"/>
      <c r="AN8" s="691"/>
      <c r="AO8" s="692"/>
      <c r="AP8" s="682" t="s">
        <v>235</v>
      </c>
      <c r="AQ8" s="683"/>
      <c r="AR8" s="683"/>
      <c r="AS8" s="683"/>
      <c r="AT8" s="683"/>
      <c r="AU8" s="683"/>
      <c r="AV8" s="683"/>
      <c r="AW8" s="683"/>
      <c r="AX8" s="683"/>
      <c r="AY8" s="683"/>
      <c r="AZ8" s="683"/>
      <c r="BA8" s="683"/>
      <c r="BB8" s="683"/>
      <c r="BC8" s="683"/>
      <c r="BD8" s="683"/>
      <c r="BE8" s="683"/>
      <c r="BF8" s="684"/>
      <c r="BG8" s="685">
        <v>176844</v>
      </c>
      <c r="BH8" s="686"/>
      <c r="BI8" s="686"/>
      <c r="BJ8" s="686"/>
      <c r="BK8" s="686"/>
      <c r="BL8" s="686"/>
      <c r="BM8" s="686"/>
      <c r="BN8" s="687"/>
      <c r="BO8" s="688">
        <v>1.5</v>
      </c>
      <c r="BP8" s="688"/>
      <c r="BQ8" s="688"/>
      <c r="BR8" s="688"/>
      <c r="BS8" s="694" t="s">
        <v>130</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16568250</v>
      </c>
      <c r="CS8" s="686"/>
      <c r="CT8" s="686"/>
      <c r="CU8" s="686"/>
      <c r="CV8" s="686"/>
      <c r="CW8" s="686"/>
      <c r="CX8" s="686"/>
      <c r="CY8" s="687"/>
      <c r="CZ8" s="688">
        <v>34.700000000000003</v>
      </c>
      <c r="DA8" s="688"/>
      <c r="DB8" s="688"/>
      <c r="DC8" s="688"/>
      <c r="DD8" s="694">
        <v>30548</v>
      </c>
      <c r="DE8" s="686"/>
      <c r="DF8" s="686"/>
      <c r="DG8" s="686"/>
      <c r="DH8" s="686"/>
      <c r="DI8" s="686"/>
      <c r="DJ8" s="686"/>
      <c r="DK8" s="686"/>
      <c r="DL8" s="686"/>
      <c r="DM8" s="686"/>
      <c r="DN8" s="686"/>
      <c r="DO8" s="686"/>
      <c r="DP8" s="687"/>
      <c r="DQ8" s="694">
        <v>7560484</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93977</v>
      </c>
      <c r="S9" s="686"/>
      <c r="T9" s="686"/>
      <c r="U9" s="686"/>
      <c r="V9" s="686"/>
      <c r="W9" s="686"/>
      <c r="X9" s="686"/>
      <c r="Y9" s="687"/>
      <c r="Z9" s="688">
        <v>0.2</v>
      </c>
      <c r="AA9" s="688"/>
      <c r="AB9" s="688"/>
      <c r="AC9" s="688"/>
      <c r="AD9" s="689">
        <v>93977</v>
      </c>
      <c r="AE9" s="689"/>
      <c r="AF9" s="689"/>
      <c r="AG9" s="689"/>
      <c r="AH9" s="689"/>
      <c r="AI9" s="689"/>
      <c r="AJ9" s="689"/>
      <c r="AK9" s="689"/>
      <c r="AL9" s="690">
        <v>0.5</v>
      </c>
      <c r="AM9" s="691"/>
      <c r="AN9" s="691"/>
      <c r="AO9" s="692"/>
      <c r="AP9" s="682" t="s">
        <v>238</v>
      </c>
      <c r="AQ9" s="683"/>
      <c r="AR9" s="683"/>
      <c r="AS9" s="683"/>
      <c r="AT9" s="683"/>
      <c r="AU9" s="683"/>
      <c r="AV9" s="683"/>
      <c r="AW9" s="683"/>
      <c r="AX9" s="683"/>
      <c r="AY9" s="683"/>
      <c r="AZ9" s="683"/>
      <c r="BA9" s="683"/>
      <c r="BB9" s="683"/>
      <c r="BC9" s="683"/>
      <c r="BD9" s="683"/>
      <c r="BE9" s="683"/>
      <c r="BF9" s="684"/>
      <c r="BG9" s="685">
        <v>5257893</v>
      </c>
      <c r="BH9" s="686"/>
      <c r="BI9" s="686"/>
      <c r="BJ9" s="686"/>
      <c r="BK9" s="686"/>
      <c r="BL9" s="686"/>
      <c r="BM9" s="686"/>
      <c r="BN9" s="687"/>
      <c r="BO9" s="688">
        <v>44</v>
      </c>
      <c r="BP9" s="688"/>
      <c r="BQ9" s="688"/>
      <c r="BR9" s="688"/>
      <c r="BS9" s="694" t="s">
        <v>130</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3714304</v>
      </c>
      <c r="CS9" s="686"/>
      <c r="CT9" s="686"/>
      <c r="CU9" s="686"/>
      <c r="CV9" s="686"/>
      <c r="CW9" s="686"/>
      <c r="CX9" s="686"/>
      <c r="CY9" s="687"/>
      <c r="CZ9" s="688">
        <v>7.8</v>
      </c>
      <c r="DA9" s="688"/>
      <c r="DB9" s="688"/>
      <c r="DC9" s="688"/>
      <c r="DD9" s="694">
        <v>667299</v>
      </c>
      <c r="DE9" s="686"/>
      <c r="DF9" s="686"/>
      <c r="DG9" s="686"/>
      <c r="DH9" s="686"/>
      <c r="DI9" s="686"/>
      <c r="DJ9" s="686"/>
      <c r="DK9" s="686"/>
      <c r="DL9" s="686"/>
      <c r="DM9" s="686"/>
      <c r="DN9" s="686"/>
      <c r="DO9" s="686"/>
      <c r="DP9" s="687"/>
      <c r="DQ9" s="694">
        <v>2826820</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230</v>
      </c>
      <c r="AA10" s="688"/>
      <c r="AB10" s="688"/>
      <c r="AC10" s="688"/>
      <c r="AD10" s="689" t="s">
        <v>130</v>
      </c>
      <c r="AE10" s="689"/>
      <c r="AF10" s="689"/>
      <c r="AG10" s="689"/>
      <c r="AH10" s="689"/>
      <c r="AI10" s="689"/>
      <c r="AJ10" s="689"/>
      <c r="AK10" s="689"/>
      <c r="AL10" s="690" t="s">
        <v>230</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202050</v>
      </c>
      <c r="BH10" s="686"/>
      <c r="BI10" s="686"/>
      <c r="BJ10" s="686"/>
      <c r="BK10" s="686"/>
      <c r="BL10" s="686"/>
      <c r="BM10" s="686"/>
      <c r="BN10" s="687"/>
      <c r="BO10" s="688">
        <v>1.7</v>
      </c>
      <c r="BP10" s="688"/>
      <c r="BQ10" s="688"/>
      <c r="BR10" s="688"/>
      <c r="BS10" s="694">
        <v>22223</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44730</v>
      </c>
      <c r="CS10" s="686"/>
      <c r="CT10" s="686"/>
      <c r="CU10" s="686"/>
      <c r="CV10" s="686"/>
      <c r="CW10" s="686"/>
      <c r="CX10" s="686"/>
      <c r="CY10" s="687"/>
      <c r="CZ10" s="688">
        <v>0.1</v>
      </c>
      <c r="DA10" s="688"/>
      <c r="DB10" s="688"/>
      <c r="DC10" s="688"/>
      <c r="DD10" s="694" t="s">
        <v>130</v>
      </c>
      <c r="DE10" s="686"/>
      <c r="DF10" s="686"/>
      <c r="DG10" s="686"/>
      <c r="DH10" s="686"/>
      <c r="DI10" s="686"/>
      <c r="DJ10" s="686"/>
      <c r="DK10" s="686"/>
      <c r="DL10" s="686"/>
      <c r="DM10" s="686"/>
      <c r="DN10" s="686"/>
      <c r="DO10" s="686"/>
      <c r="DP10" s="687"/>
      <c r="DQ10" s="694">
        <v>44690</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2028935</v>
      </c>
      <c r="S11" s="686"/>
      <c r="T11" s="686"/>
      <c r="U11" s="686"/>
      <c r="V11" s="686"/>
      <c r="W11" s="686"/>
      <c r="X11" s="686"/>
      <c r="Y11" s="687"/>
      <c r="Z11" s="690">
        <v>4.2</v>
      </c>
      <c r="AA11" s="691"/>
      <c r="AB11" s="691"/>
      <c r="AC11" s="703"/>
      <c r="AD11" s="694">
        <v>2028935</v>
      </c>
      <c r="AE11" s="686"/>
      <c r="AF11" s="686"/>
      <c r="AG11" s="686"/>
      <c r="AH11" s="686"/>
      <c r="AI11" s="686"/>
      <c r="AJ11" s="686"/>
      <c r="AK11" s="687"/>
      <c r="AL11" s="690">
        <v>9.9</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275168</v>
      </c>
      <c r="BH11" s="686"/>
      <c r="BI11" s="686"/>
      <c r="BJ11" s="686"/>
      <c r="BK11" s="686"/>
      <c r="BL11" s="686"/>
      <c r="BM11" s="686"/>
      <c r="BN11" s="687"/>
      <c r="BO11" s="688">
        <v>2.2999999999999998</v>
      </c>
      <c r="BP11" s="688"/>
      <c r="BQ11" s="688"/>
      <c r="BR11" s="688"/>
      <c r="BS11" s="694">
        <v>44342</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346424</v>
      </c>
      <c r="CS11" s="686"/>
      <c r="CT11" s="686"/>
      <c r="CU11" s="686"/>
      <c r="CV11" s="686"/>
      <c r="CW11" s="686"/>
      <c r="CX11" s="686"/>
      <c r="CY11" s="687"/>
      <c r="CZ11" s="688">
        <v>0.7</v>
      </c>
      <c r="DA11" s="688"/>
      <c r="DB11" s="688"/>
      <c r="DC11" s="688"/>
      <c r="DD11" s="694">
        <v>67048</v>
      </c>
      <c r="DE11" s="686"/>
      <c r="DF11" s="686"/>
      <c r="DG11" s="686"/>
      <c r="DH11" s="686"/>
      <c r="DI11" s="686"/>
      <c r="DJ11" s="686"/>
      <c r="DK11" s="686"/>
      <c r="DL11" s="686"/>
      <c r="DM11" s="686"/>
      <c r="DN11" s="686"/>
      <c r="DO11" s="686"/>
      <c r="DP11" s="687"/>
      <c r="DQ11" s="694">
        <v>185777</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17872</v>
      </c>
      <c r="S12" s="686"/>
      <c r="T12" s="686"/>
      <c r="U12" s="686"/>
      <c r="V12" s="686"/>
      <c r="W12" s="686"/>
      <c r="X12" s="686"/>
      <c r="Y12" s="687"/>
      <c r="Z12" s="688">
        <v>0</v>
      </c>
      <c r="AA12" s="688"/>
      <c r="AB12" s="688"/>
      <c r="AC12" s="688"/>
      <c r="AD12" s="689">
        <v>17872</v>
      </c>
      <c r="AE12" s="689"/>
      <c r="AF12" s="689"/>
      <c r="AG12" s="689"/>
      <c r="AH12" s="689"/>
      <c r="AI12" s="689"/>
      <c r="AJ12" s="689"/>
      <c r="AK12" s="689"/>
      <c r="AL12" s="690">
        <v>0.1</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4473049</v>
      </c>
      <c r="BH12" s="686"/>
      <c r="BI12" s="686"/>
      <c r="BJ12" s="686"/>
      <c r="BK12" s="686"/>
      <c r="BL12" s="686"/>
      <c r="BM12" s="686"/>
      <c r="BN12" s="687"/>
      <c r="BO12" s="688">
        <v>37.4</v>
      </c>
      <c r="BP12" s="688"/>
      <c r="BQ12" s="688"/>
      <c r="BR12" s="688"/>
      <c r="BS12" s="694" t="s">
        <v>130</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1298225</v>
      </c>
      <c r="CS12" s="686"/>
      <c r="CT12" s="686"/>
      <c r="CU12" s="686"/>
      <c r="CV12" s="686"/>
      <c r="CW12" s="686"/>
      <c r="CX12" s="686"/>
      <c r="CY12" s="687"/>
      <c r="CZ12" s="688">
        <v>2.7</v>
      </c>
      <c r="DA12" s="688"/>
      <c r="DB12" s="688"/>
      <c r="DC12" s="688"/>
      <c r="DD12" s="694" t="s">
        <v>230</v>
      </c>
      <c r="DE12" s="686"/>
      <c r="DF12" s="686"/>
      <c r="DG12" s="686"/>
      <c r="DH12" s="686"/>
      <c r="DI12" s="686"/>
      <c r="DJ12" s="686"/>
      <c r="DK12" s="686"/>
      <c r="DL12" s="686"/>
      <c r="DM12" s="686"/>
      <c r="DN12" s="686"/>
      <c r="DO12" s="686"/>
      <c r="DP12" s="687"/>
      <c r="DQ12" s="694">
        <v>1235150</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230</v>
      </c>
      <c r="AA13" s="688"/>
      <c r="AB13" s="688"/>
      <c r="AC13" s="688"/>
      <c r="AD13" s="689" t="s">
        <v>130</v>
      </c>
      <c r="AE13" s="689"/>
      <c r="AF13" s="689"/>
      <c r="AG13" s="689"/>
      <c r="AH13" s="689"/>
      <c r="AI13" s="689"/>
      <c r="AJ13" s="689"/>
      <c r="AK13" s="689"/>
      <c r="AL13" s="690" t="s">
        <v>130</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4403736</v>
      </c>
      <c r="BH13" s="686"/>
      <c r="BI13" s="686"/>
      <c r="BJ13" s="686"/>
      <c r="BK13" s="686"/>
      <c r="BL13" s="686"/>
      <c r="BM13" s="686"/>
      <c r="BN13" s="687"/>
      <c r="BO13" s="688">
        <v>36.799999999999997</v>
      </c>
      <c r="BP13" s="688"/>
      <c r="BQ13" s="688"/>
      <c r="BR13" s="688"/>
      <c r="BS13" s="694" t="s">
        <v>230</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2519248</v>
      </c>
      <c r="CS13" s="686"/>
      <c r="CT13" s="686"/>
      <c r="CU13" s="686"/>
      <c r="CV13" s="686"/>
      <c r="CW13" s="686"/>
      <c r="CX13" s="686"/>
      <c r="CY13" s="687"/>
      <c r="CZ13" s="688">
        <v>5.3</v>
      </c>
      <c r="DA13" s="688"/>
      <c r="DB13" s="688"/>
      <c r="DC13" s="688"/>
      <c r="DD13" s="694">
        <v>552426</v>
      </c>
      <c r="DE13" s="686"/>
      <c r="DF13" s="686"/>
      <c r="DG13" s="686"/>
      <c r="DH13" s="686"/>
      <c r="DI13" s="686"/>
      <c r="DJ13" s="686"/>
      <c r="DK13" s="686"/>
      <c r="DL13" s="686"/>
      <c r="DM13" s="686"/>
      <c r="DN13" s="686"/>
      <c r="DO13" s="686"/>
      <c r="DP13" s="687"/>
      <c r="DQ13" s="694">
        <v>1998181</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v>6</v>
      </c>
      <c r="S14" s="686"/>
      <c r="T14" s="686"/>
      <c r="U14" s="686"/>
      <c r="V14" s="686"/>
      <c r="W14" s="686"/>
      <c r="X14" s="686"/>
      <c r="Y14" s="687"/>
      <c r="Z14" s="688">
        <v>0</v>
      </c>
      <c r="AA14" s="688"/>
      <c r="AB14" s="688"/>
      <c r="AC14" s="688"/>
      <c r="AD14" s="689">
        <v>6</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211909</v>
      </c>
      <c r="BH14" s="686"/>
      <c r="BI14" s="686"/>
      <c r="BJ14" s="686"/>
      <c r="BK14" s="686"/>
      <c r="BL14" s="686"/>
      <c r="BM14" s="686"/>
      <c r="BN14" s="687"/>
      <c r="BO14" s="688">
        <v>1.8</v>
      </c>
      <c r="BP14" s="688"/>
      <c r="BQ14" s="688"/>
      <c r="BR14" s="688"/>
      <c r="BS14" s="694" t="s">
        <v>130</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1262578</v>
      </c>
      <c r="CS14" s="686"/>
      <c r="CT14" s="686"/>
      <c r="CU14" s="686"/>
      <c r="CV14" s="686"/>
      <c r="CW14" s="686"/>
      <c r="CX14" s="686"/>
      <c r="CY14" s="687"/>
      <c r="CZ14" s="688">
        <v>2.6</v>
      </c>
      <c r="DA14" s="688"/>
      <c r="DB14" s="688"/>
      <c r="DC14" s="688"/>
      <c r="DD14" s="694">
        <v>90378</v>
      </c>
      <c r="DE14" s="686"/>
      <c r="DF14" s="686"/>
      <c r="DG14" s="686"/>
      <c r="DH14" s="686"/>
      <c r="DI14" s="686"/>
      <c r="DJ14" s="686"/>
      <c r="DK14" s="686"/>
      <c r="DL14" s="686"/>
      <c r="DM14" s="686"/>
      <c r="DN14" s="686"/>
      <c r="DO14" s="686"/>
      <c r="DP14" s="687"/>
      <c r="DQ14" s="694">
        <v>1163705</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230</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448477</v>
      </c>
      <c r="BH15" s="686"/>
      <c r="BI15" s="686"/>
      <c r="BJ15" s="686"/>
      <c r="BK15" s="686"/>
      <c r="BL15" s="686"/>
      <c r="BM15" s="686"/>
      <c r="BN15" s="687"/>
      <c r="BO15" s="688">
        <v>3.8</v>
      </c>
      <c r="BP15" s="688"/>
      <c r="BQ15" s="688"/>
      <c r="BR15" s="688"/>
      <c r="BS15" s="694" t="s">
        <v>230</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3548522</v>
      </c>
      <c r="CS15" s="686"/>
      <c r="CT15" s="686"/>
      <c r="CU15" s="686"/>
      <c r="CV15" s="686"/>
      <c r="CW15" s="686"/>
      <c r="CX15" s="686"/>
      <c r="CY15" s="687"/>
      <c r="CZ15" s="688">
        <v>7.4</v>
      </c>
      <c r="DA15" s="688"/>
      <c r="DB15" s="688"/>
      <c r="DC15" s="688"/>
      <c r="DD15" s="694">
        <v>266662</v>
      </c>
      <c r="DE15" s="686"/>
      <c r="DF15" s="686"/>
      <c r="DG15" s="686"/>
      <c r="DH15" s="686"/>
      <c r="DI15" s="686"/>
      <c r="DJ15" s="686"/>
      <c r="DK15" s="686"/>
      <c r="DL15" s="686"/>
      <c r="DM15" s="686"/>
      <c r="DN15" s="686"/>
      <c r="DO15" s="686"/>
      <c r="DP15" s="687"/>
      <c r="DQ15" s="694">
        <v>2286875</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40240</v>
      </c>
      <c r="S16" s="686"/>
      <c r="T16" s="686"/>
      <c r="U16" s="686"/>
      <c r="V16" s="686"/>
      <c r="W16" s="686"/>
      <c r="X16" s="686"/>
      <c r="Y16" s="687"/>
      <c r="Z16" s="688">
        <v>0.1</v>
      </c>
      <c r="AA16" s="688"/>
      <c r="AB16" s="688"/>
      <c r="AC16" s="688"/>
      <c r="AD16" s="689">
        <v>40240</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230</v>
      </c>
      <c r="BP16" s="688"/>
      <c r="BQ16" s="688"/>
      <c r="BR16" s="688"/>
      <c r="BS16" s="694" t="s">
        <v>130</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89695</v>
      </c>
      <c r="CS16" s="686"/>
      <c r="CT16" s="686"/>
      <c r="CU16" s="686"/>
      <c r="CV16" s="686"/>
      <c r="CW16" s="686"/>
      <c r="CX16" s="686"/>
      <c r="CY16" s="687"/>
      <c r="CZ16" s="688">
        <v>0.2</v>
      </c>
      <c r="DA16" s="688"/>
      <c r="DB16" s="688"/>
      <c r="DC16" s="688"/>
      <c r="DD16" s="694" t="s">
        <v>130</v>
      </c>
      <c r="DE16" s="686"/>
      <c r="DF16" s="686"/>
      <c r="DG16" s="686"/>
      <c r="DH16" s="686"/>
      <c r="DI16" s="686"/>
      <c r="DJ16" s="686"/>
      <c r="DK16" s="686"/>
      <c r="DL16" s="686"/>
      <c r="DM16" s="686"/>
      <c r="DN16" s="686"/>
      <c r="DO16" s="686"/>
      <c r="DP16" s="687"/>
      <c r="DQ16" s="694">
        <v>3481</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39531</v>
      </c>
      <c r="S17" s="686"/>
      <c r="T17" s="686"/>
      <c r="U17" s="686"/>
      <c r="V17" s="686"/>
      <c r="W17" s="686"/>
      <c r="X17" s="686"/>
      <c r="Y17" s="687"/>
      <c r="Z17" s="688">
        <v>0.1</v>
      </c>
      <c r="AA17" s="688"/>
      <c r="AB17" s="688"/>
      <c r="AC17" s="688"/>
      <c r="AD17" s="689">
        <v>39531</v>
      </c>
      <c r="AE17" s="689"/>
      <c r="AF17" s="689"/>
      <c r="AG17" s="689"/>
      <c r="AH17" s="689"/>
      <c r="AI17" s="689"/>
      <c r="AJ17" s="689"/>
      <c r="AK17" s="689"/>
      <c r="AL17" s="690">
        <v>0.2</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230</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3134302</v>
      </c>
      <c r="CS17" s="686"/>
      <c r="CT17" s="686"/>
      <c r="CU17" s="686"/>
      <c r="CV17" s="686"/>
      <c r="CW17" s="686"/>
      <c r="CX17" s="686"/>
      <c r="CY17" s="687"/>
      <c r="CZ17" s="688">
        <v>6.6</v>
      </c>
      <c r="DA17" s="688"/>
      <c r="DB17" s="688"/>
      <c r="DC17" s="688"/>
      <c r="DD17" s="694" t="s">
        <v>230</v>
      </c>
      <c r="DE17" s="686"/>
      <c r="DF17" s="686"/>
      <c r="DG17" s="686"/>
      <c r="DH17" s="686"/>
      <c r="DI17" s="686"/>
      <c r="DJ17" s="686"/>
      <c r="DK17" s="686"/>
      <c r="DL17" s="686"/>
      <c r="DM17" s="686"/>
      <c r="DN17" s="686"/>
      <c r="DO17" s="686"/>
      <c r="DP17" s="687"/>
      <c r="DQ17" s="694">
        <v>3083554</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95685</v>
      </c>
      <c r="S18" s="686"/>
      <c r="T18" s="686"/>
      <c r="U18" s="686"/>
      <c r="V18" s="686"/>
      <c r="W18" s="686"/>
      <c r="X18" s="686"/>
      <c r="Y18" s="687"/>
      <c r="Z18" s="688">
        <v>0.2</v>
      </c>
      <c r="AA18" s="688"/>
      <c r="AB18" s="688"/>
      <c r="AC18" s="688"/>
      <c r="AD18" s="689">
        <v>95685</v>
      </c>
      <c r="AE18" s="689"/>
      <c r="AF18" s="689"/>
      <c r="AG18" s="689"/>
      <c r="AH18" s="689"/>
      <c r="AI18" s="689"/>
      <c r="AJ18" s="689"/>
      <c r="AK18" s="689"/>
      <c r="AL18" s="690">
        <v>0.5</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230</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68993</v>
      </c>
      <c r="S19" s="686"/>
      <c r="T19" s="686"/>
      <c r="U19" s="686"/>
      <c r="V19" s="686"/>
      <c r="W19" s="686"/>
      <c r="X19" s="686"/>
      <c r="Y19" s="687"/>
      <c r="Z19" s="688">
        <v>0.1</v>
      </c>
      <c r="AA19" s="688"/>
      <c r="AB19" s="688"/>
      <c r="AC19" s="688"/>
      <c r="AD19" s="689">
        <v>68993</v>
      </c>
      <c r="AE19" s="689"/>
      <c r="AF19" s="689"/>
      <c r="AG19" s="689"/>
      <c r="AH19" s="689"/>
      <c r="AI19" s="689"/>
      <c r="AJ19" s="689"/>
      <c r="AK19" s="689"/>
      <c r="AL19" s="690">
        <v>0.3</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907688</v>
      </c>
      <c r="BH19" s="686"/>
      <c r="BI19" s="686"/>
      <c r="BJ19" s="686"/>
      <c r="BK19" s="686"/>
      <c r="BL19" s="686"/>
      <c r="BM19" s="686"/>
      <c r="BN19" s="687"/>
      <c r="BO19" s="688">
        <v>7.6</v>
      </c>
      <c r="BP19" s="688"/>
      <c r="BQ19" s="688"/>
      <c r="BR19" s="688"/>
      <c r="BS19" s="694" t="s">
        <v>130</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230</v>
      </c>
      <c r="DA19" s="688"/>
      <c r="DB19" s="688"/>
      <c r="DC19" s="688"/>
      <c r="DD19" s="694" t="s">
        <v>230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19410</v>
      </c>
      <c r="S20" s="686"/>
      <c r="T20" s="686"/>
      <c r="U20" s="686"/>
      <c r="V20" s="686"/>
      <c r="W20" s="686"/>
      <c r="X20" s="686"/>
      <c r="Y20" s="687"/>
      <c r="Z20" s="688">
        <v>0</v>
      </c>
      <c r="AA20" s="688"/>
      <c r="AB20" s="688"/>
      <c r="AC20" s="688"/>
      <c r="AD20" s="689">
        <v>19410</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907688</v>
      </c>
      <c r="BH20" s="686"/>
      <c r="BI20" s="686"/>
      <c r="BJ20" s="686"/>
      <c r="BK20" s="686"/>
      <c r="BL20" s="686"/>
      <c r="BM20" s="686"/>
      <c r="BN20" s="687"/>
      <c r="BO20" s="688">
        <v>7.6</v>
      </c>
      <c r="BP20" s="688"/>
      <c r="BQ20" s="688"/>
      <c r="BR20" s="688"/>
      <c r="BS20" s="694" t="s">
        <v>130</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47793196</v>
      </c>
      <c r="CS20" s="686"/>
      <c r="CT20" s="686"/>
      <c r="CU20" s="686"/>
      <c r="CV20" s="686"/>
      <c r="CW20" s="686"/>
      <c r="CX20" s="686"/>
      <c r="CY20" s="687"/>
      <c r="CZ20" s="688">
        <v>100</v>
      </c>
      <c r="DA20" s="688"/>
      <c r="DB20" s="688"/>
      <c r="DC20" s="688"/>
      <c r="DD20" s="694">
        <v>2064999</v>
      </c>
      <c r="DE20" s="686"/>
      <c r="DF20" s="686"/>
      <c r="DG20" s="686"/>
      <c r="DH20" s="686"/>
      <c r="DI20" s="686"/>
      <c r="DJ20" s="686"/>
      <c r="DK20" s="686"/>
      <c r="DL20" s="686"/>
      <c r="DM20" s="686"/>
      <c r="DN20" s="686"/>
      <c r="DO20" s="686"/>
      <c r="DP20" s="687"/>
      <c r="DQ20" s="694">
        <v>23903944</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7282</v>
      </c>
      <c r="S21" s="686"/>
      <c r="T21" s="686"/>
      <c r="U21" s="686"/>
      <c r="V21" s="686"/>
      <c r="W21" s="686"/>
      <c r="X21" s="686"/>
      <c r="Y21" s="687"/>
      <c r="Z21" s="688">
        <v>0</v>
      </c>
      <c r="AA21" s="688"/>
      <c r="AB21" s="688"/>
      <c r="AC21" s="688"/>
      <c r="AD21" s="689">
        <v>7282</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1621</v>
      </c>
      <c r="BH21" s="686"/>
      <c r="BI21" s="686"/>
      <c r="BJ21" s="686"/>
      <c r="BK21" s="686"/>
      <c r="BL21" s="686"/>
      <c r="BM21" s="686"/>
      <c r="BN21" s="687"/>
      <c r="BO21" s="688">
        <v>0</v>
      </c>
      <c r="BP21" s="688"/>
      <c r="BQ21" s="688"/>
      <c r="BR21" s="688"/>
      <c r="BS21" s="694" t="s">
        <v>230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6870433</v>
      </c>
      <c r="S22" s="686"/>
      <c r="T22" s="686"/>
      <c r="U22" s="686"/>
      <c r="V22" s="686"/>
      <c r="W22" s="686"/>
      <c r="X22" s="686"/>
      <c r="Y22" s="687"/>
      <c r="Z22" s="688">
        <v>14.4</v>
      </c>
      <c r="AA22" s="688"/>
      <c r="AB22" s="688"/>
      <c r="AC22" s="688"/>
      <c r="AD22" s="689">
        <v>6649398</v>
      </c>
      <c r="AE22" s="689"/>
      <c r="AF22" s="689"/>
      <c r="AG22" s="689"/>
      <c r="AH22" s="689"/>
      <c r="AI22" s="689"/>
      <c r="AJ22" s="689"/>
      <c r="AK22" s="689"/>
      <c r="AL22" s="690">
        <v>32.4</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230</v>
      </c>
      <c r="BP22" s="688"/>
      <c r="BQ22" s="688"/>
      <c r="BR22" s="688"/>
      <c r="BS22" s="694" t="s">
        <v>230</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6649398</v>
      </c>
      <c r="S23" s="686"/>
      <c r="T23" s="686"/>
      <c r="U23" s="686"/>
      <c r="V23" s="686"/>
      <c r="W23" s="686"/>
      <c r="X23" s="686"/>
      <c r="Y23" s="687"/>
      <c r="Z23" s="688">
        <v>13.9</v>
      </c>
      <c r="AA23" s="688"/>
      <c r="AB23" s="688"/>
      <c r="AC23" s="688"/>
      <c r="AD23" s="689">
        <v>6649398</v>
      </c>
      <c r="AE23" s="689"/>
      <c r="AF23" s="689"/>
      <c r="AG23" s="689"/>
      <c r="AH23" s="689"/>
      <c r="AI23" s="689"/>
      <c r="AJ23" s="689"/>
      <c r="AK23" s="689"/>
      <c r="AL23" s="690">
        <v>32.4</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906067</v>
      </c>
      <c r="BH23" s="686"/>
      <c r="BI23" s="686"/>
      <c r="BJ23" s="686"/>
      <c r="BK23" s="686"/>
      <c r="BL23" s="686"/>
      <c r="BM23" s="686"/>
      <c r="BN23" s="687"/>
      <c r="BO23" s="688">
        <v>7.6</v>
      </c>
      <c r="BP23" s="688"/>
      <c r="BQ23" s="688"/>
      <c r="BR23" s="688"/>
      <c r="BS23" s="694" t="s">
        <v>230</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221035</v>
      </c>
      <c r="S24" s="686"/>
      <c r="T24" s="686"/>
      <c r="U24" s="686"/>
      <c r="V24" s="686"/>
      <c r="W24" s="686"/>
      <c r="X24" s="686"/>
      <c r="Y24" s="687"/>
      <c r="Z24" s="688">
        <v>0.5</v>
      </c>
      <c r="AA24" s="688"/>
      <c r="AB24" s="688"/>
      <c r="AC24" s="688"/>
      <c r="AD24" s="689" t="s">
        <v>130</v>
      </c>
      <c r="AE24" s="689"/>
      <c r="AF24" s="689"/>
      <c r="AG24" s="689"/>
      <c r="AH24" s="689"/>
      <c r="AI24" s="689"/>
      <c r="AJ24" s="689"/>
      <c r="AK24" s="689"/>
      <c r="AL24" s="690" t="s">
        <v>230</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230</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20155367</v>
      </c>
      <c r="CS24" s="675"/>
      <c r="CT24" s="675"/>
      <c r="CU24" s="675"/>
      <c r="CV24" s="675"/>
      <c r="CW24" s="675"/>
      <c r="CX24" s="675"/>
      <c r="CY24" s="676"/>
      <c r="CZ24" s="679">
        <v>42.2</v>
      </c>
      <c r="DA24" s="680"/>
      <c r="DB24" s="680"/>
      <c r="DC24" s="699"/>
      <c r="DD24" s="724">
        <v>11328739</v>
      </c>
      <c r="DE24" s="675"/>
      <c r="DF24" s="675"/>
      <c r="DG24" s="675"/>
      <c r="DH24" s="675"/>
      <c r="DI24" s="675"/>
      <c r="DJ24" s="675"/>
      <c r="DK24" s="676"/>
      <c r="DL24" s="724">
        <v>11293147</v>
      </c>
      <c r="DM24" s="675"/>
      <c r="DN24" s="675"/>
      <c r="DO24" s="675"/>
      <c r="DP24" s="675"/>
      <c r="DQ24" s="675"/>
      <c r="DR24" s="675"/>
      <c r="DS24" s="675"/>
      <c r="DT24" s="675"/>
      <c r="DU24" s="675"/>
      <c r="DV24" s="676"/>
      <c r="DW24" s="679">
        <v>53.1</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230</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230</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130</v>
      </c>
      <c r="BP25" s="688"/>
      <c r="BQ25" s="688"/>
      <c r="BR25" s="688"/>
      <c r="BS25" s="694" t="s">
        <v>230</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6108506</v>
      </c>
      <c r="CS25" s="721"/>
      <c r="CT25" s="721"/>
      <c r="CU25" s="721"/>
      <c r="CV25" s="721"/>
      <c r="CW25" s="721"/>
      <c r="CX25" s="721"/>
      <c r="CY25" s="722"/>
      <c r="CZ25" s="690">
        <v>12.8</v>
      </c>
      <c r="DA25" s="719"/>
      <c r="DB25" s="719"/>
      <c r="DC25" s="723"/>
      <c r="DD25" s="694">
        <v>5471008</v>
      </c>
      <c r="DE25" s="721"/>
      <c r="DF25" s="721"/>
      <c r="DG25" s="721"/>
      <c r="DH25" s="721"/>
      <c r="DI25" s="721"/>
      <c r="DJ25" s="721"/>
      <c r="DK25" s="722"/>
      <c r="DL25" s="694">
        <v>5435841</v>
      </c>
      <c r="DM25" s="721"/>
      <c r="DN25" s="721"/>
      <c r="DO25" s="721"/>
      <c r="DP25" s="721"/>
      <c r="DQ25" s="721"/>
      <c r="DR25" s="721"/>
      <c r="DS25" s="721"/>
      <c r="DT25" s="721"/>
      <c r="DU25" s="721"/>
      <c r="DV25" s="722"/>
      <c r="DW25" s="690">
        <v>25.5</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21489044</v>
      </c>
      <c r="S26" s="686"/>
      <c r="T26" s="686"/>
      <c r="U26" s="686"/>
      <c r="V26" s="686"/>
      <c r="W26" s="686"/>
      <c r="X26" s="686"/>
      <c r="Y26" s="687"/>
      <c r="Z26" s="688">
        <v>44.9</v>
      </c>
      <c r="AA26" s="688"/>
      <c r="AB26" s="688"/>
      <c r="AC26" s="688"/>
      <c r="AD26" s="689">
        <v>20361942</v>
      </c>
      <c r="AE26" s="689"/>
      <c r="AF26" s="689"/>
      <c r="AG26" s="689"/>
      <c r="AH26" s="689"/>
      <c r="AI26" s="689"/>
      <c r="AJ26" s="689"/>
      <c r="AK26" s="689"/>
      <c r="AL26" s="690">
        <v>99.1</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230</v>
      </c>
      <c r="BH26" s="686"/>
      <c r="BI26" s="686"/>
      <c r="BJ26" s="686"/>
      <c r="BK26" s="686"/>
      <c r="BL26" s="686"/>
      <c r="BM26" s="686"/>
      <c r="BN26" s="687"/>
      <c r="BO26" s="688" t="s">
        <v>230</v>
      </c>
      <c r="BP26" s="688"/>
      <c r="BQ26" s="688"/>
      <c r="BR26" s="688"/>
      <c r="BS26" s="694" t="s">
        <v>130</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3455224</v>
      </c>
      <c r="CS26" s="686"/>
      <c r="CT26" s="686"/>
      <c r="CU26" s="686"/>
      <c r="CV26" s="686"/>
      <c r="CW26" s="686"/>
      <c r="CX26" s="686"/>
      <c r="CY26" s="687"/>
      <c r="CZ26" s="690">
        <v>7.2</v>
      </c>
      <c r="DA26" s="719"/>
      <c r="DB26" s="719"/>
      <c r="DC26" s="723"/>
      <c r="DD26" s="694">
        <v>3210287</v>
      </c>
      <c r="DE26" s="686"/>
      <c r="DF26" s="686"/>
      <c r="DG26" s="686"/>
      <c r="DH26" s="686"/>
      <c r="DI26" s="686"/>
      <c r="DJ26" s="686"/>
      <c r="DK26" s="687"/>
      <c r="DL26" s="694" t="s">
        <v>230</v>
      </c>
      <c r="DM26" s="686"/>
      <c r="DN26" s="686"/>
      <c r="DO26" s="686"/>
      <c r="DP26" s="686"/>
      <c r="DQ26" s="686"/>
      <c r="DR26" s="686"/>
      <c r="DS26" s="686"/>
      <c r="DT26" s="686"/>
      <c r="DU26" s="686"/>
      <c r="DV26" s="687"/>
      <c r="DW26" s="690" t="s">
        <v>230</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15011</v>
      </c>
      <c r="S27" s="686"/>
      <c r="T27" s="686"/>
      <c r="U27" s="686"/>
      <c r="V27" s="686"/>
      <c r="W27" s="686"/>
      <c r="X27" s="686"/>
      <c r="Y27" s="687"/>
      <c r="Z27" s="688">
        <v>0</v>
      </c>
      <c r="AA27" s="688"/>
      <c r="AB27" s="688"/>
      <c r="AC27" s="688"/>
      <c r="AD27" s="689">
        <v>15011</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11953078</v>
      </c>
      <c r="BH27" s="686"/>
      <c r="BI27" s="686"/>
      <c r="BJ27" s="686"/>
      <c r="BK27" s="686"/>
      <c r="BL27" s="686"/>
      <c r="BM27" s="686"/>
      <c r="BN27" s="687"/>
      <c r="BO27" s="688">
        <v>100</v>
      </c>
      <c r="BP27" s="688"/>
      <c r="BQ27" s="688"/>
      <c r="BR27" s="688"/>
      <c r="BS27" s="694">
        <v>66565</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10912559</v>
      </c>
      <c r="CS27" s="721"/>
      <c r="CT27" s="721"/>
      <c r="CU27" s="721"/>
      <c r="CV27" s="721"/>
      <c r="CW27" s="721"/>
      <c r="CX27" s="721"/>
      <c r="CY27" s="722"/>
      <c r="CZ27" s="690">
        <v>22.8</v>
      </c>
      <c r="DA27" s="719"/>
      <c r="DB27" s="719"/>
      <c r="DC27" s="723"/>
      <c r="DD27" s="694">
        <v>2774177</v>
      </c>
      <c r="DE27" s="721"/>
      <c r="DF27" s="721"/>
      <c r="DG27" s="721"/>
      <c r="DH27" s="721"/>
      <c r="DI27" s="721"/>
      <c r="DJ27" s="721"/>
      <c r="DK27" s="722"/>
      <c r="DL27" s="694">
        <v>2773752</v>
      </c>
      <c r="DM27" s="721"/>
      <c r="DN27" s="721"/>
      <c r="DO27" s="721"/>
      <c r="DP27" s="721"/>
      <c r="DQ27" s="721"/>
      <c r="DR27" s="721"/>
      <c r="DS27" s="721"/>
      <c r="DT27" s="721"/>
      <c r="DU27" s="721"/>
      <c r="DV27" s="722"/>
      <c r="DW27" s="690">
        <v>13</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187640</v>
      </c>
      <c r="S28" s="686"/>
      <c r="T28" s="686"/>
      <c r="U28" s="686"/>
      <c r="V28" s="686"/>
      <c r="W28" s="686"/>
      <c r="X28" s="686"/>
      <c r="Y28" s="687"/>
      <c r="Z28" s="688">
        <v>0.4</v>
      </c>
      <c r="AA28" s="688"/>
      <c r="AB28" s="688"/>
      <c r="AC28" s="688"/>
      <c r="AD28" s="689" t="s">
        <v>230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3134302</v>
      </c>
      <c r="CS28" s="686"/>
      <c r="CT28" s="686"/>
      <c r="CU28" s="686"/>
      <c r="CV28" s="686"/>
      <c r="CW28" s="686"/>
      <c r="CX28" s="686"/>
      <c r="CY28" s="687"/>
      <c r="CZ28" s="690">
        <v>6.6</v>
      </c>
      <c r="DA28" s="719"/>
      <c r="DB28" s="719"/>
      <c r="DC28" s="723"/>
      <c r="DD28" s="694">
        <v>3083554</v>
      </c>
      <c r="DE28" s="686"/>
      <c r="DF28" s="686"/>
      <c r="DG28" s="686"/>
      <c r="DH28" s="686"/>
      <c r="DI28" s="686"/>
      <c r="DJ28" s="686"/>
      <c r="DK28" s="687"/>
      <c r="DL28" s="694">
        <v>3083554</v>
      </c>
      <c r="DM28" s="686"/>
      <c r="DN28" s="686"/>
      <c r="DO28" s="686"/>
      <c r="DP28" s="686"/>
      <c r="DQ28" s="686"/>
      <c r="DR28" s="686"/>
      <c r="DS28" s="686"/>
      <c r="DT28" s="686"/>
      <c r="DU28" s="686"/>
      <c r="DV28" s="687"/>
      <c r="DW28" s="690">
        <v>14.5</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292608</v>
      </c>
      <c r="S29" s="686"/>
      <c r="T29" s="686"/>
      <c r="U29" s="686"/>
      <c r="V29" s="686"/>
      <c r="W29" s="686"/>
      <c r="X29" s="686"/>
      <c r="Y29" s="687"/>
      <c r="Z29" s="688">
        <v>0.6</v>
      </c>
      <c r="AA29" s="688"/>
      <c r="AB29" s="688"/>
      <c r="AC29" s="688"/>
      <c r="AD29" s="689">
        <v>165665</v>
      </c>
      <c r="AE29" s="689"/>
      <c r="AF29" s="689"/>
      <c r="AG29" s="689"/>
      <c r="AH29" s="689"/>
      <c r="AI29" s="689"/>
      <c r="AJ29" s="689"/>
      <c r="AK29" s="689"/>
      <c r="AL29" s="690">
        <v>0.8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3134191</v>
      </c>
      <c r="CS29" s="721"/>
      <c r="CT29" s="721"/>
      <c r="CU29" s="721"/>
      <c r="CV29" s="721"/>
      <c r="CW29" s="721"/>
      <c r="CX29" s="721"/>
      <c r="CY29" s="722"/>
      <c r="CZ29" s="690">
        <v>6.6</v>
      </c>
      <c r="DA29" s="719"/>
      <c r="DB29" s="719"/>
      <c r="DC29" s="723"/>
      <c r="DD29" s="694">
        <v>3083443</v>
      </c>
      <c r="DE29" s="721"/>
      <c r="DF29" s="721"/>
      <c r="DG29" s="721"/>
      <c r="DH29" s="721"/>
      <c r="DI29" s="721"/>
      <c r="DJ29" s="721"/>
      <c r="DK29" s="722"/>
      <c r="DL29" s="694">
        <v>3083443</v>
      </c>
      <c r="DM29" s="721"/>
      <c r="DN29" s="721"/>
      <c r="DO29" s="721"/>
      <c r="DP29" s="721"/>
      <c r="DQ29" s="721"/>
      <c r="DR29" s="721"/>
      <c r="DS29" s="721"/>
      <c r="DT29" s="721"/>
      <c r="DU29" s="721"/>
      <c r="DV29" s="722"/>
      <c r="DW29" s="690">
        <v>14.5</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298651</v>
      </c>
      <c r="S30" s="686"/>
      <c r="T30" s="686"/>
      <c r="U30" s="686"/>
      <c r="V30" s="686"/>
      <c r="W30" s="686"/>
      <c r="X30" s="686"/>
      <c r="Y30" s="687"/>
      <c r="Z30" s="688">
        <v>0.6</v>
      </c>
      <c r="AA30" s="688"/>
      <c r="AB30" s="688"/>
      <c r="AC30" s="688"/>
      <c r="AD30" s="689" t="s">
        <v>130</v>
      </c>
      <c r="AE30" s="689"/>
      <c r="AF30" s="689"/>
      <c r="AG30" s="689"/>
      <c r="AH30" s="689"/>
      <c r="AI30" s="689"/>
      <c r="AJ30" s="689"/>
      <c r="AK30" s="689"/>
      <c r="AL30" s="690" t="s">
        <v>130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2976181</v>
      </c>
      <c r="CS30" s="686"/>
      <c r="CT30" s="686"/>
      <c r="CU30" s="686"/>
      <c r="CV30" s="686"/>
      <c r="CW30" s="686"/>
      <c r="CX30" s="686"/>
      <c r="CY30" s="687"/>
      <c r="CZ30" s="690">
        <v>6.2</v>
      </c>
      <c r="DA30" s="719"/>
      <c r="DB30" s="719"/>
      <c r="DC30" s="723"/>
      <c r="DD30" s="694">
        <v>2930946</v>
      </c>
      <c r="DE30" s="686"/>
      <c r="DF30" s="686"/>
      <c r="DG30" s="686"/>
      <c r="DH30" s="686"/>
      <c r="DI30" s="686"/>
      <c r="DJ30" s="686"/>
      <c r="DK30" s="687"/>
      <c r="DL30" s="694">
        <v>2930946</v>
      </c>
      <c r="DM30" s="686"/>
      <c r="DN30" s="686"/>
      <c r="DO30" s="686"/>
      <c r="DP30" s="686"/>
      <c r="DQ30" s="686"/>
      <c r="DR30" s="686"/>
      <c r="DS30" s="686"/>
      <c r="DT30" s="686"/>
      <c r="DU30" s="686"/>
      <c r="DV30" s="687"/>
      <c r="DW30" s="690">
        <v>13.8</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19203324</v>
      </c>
      <c r="S31" s="686"/>
      <c r="T31" s="686"/>
      <c r="U31" s="686"/>
      <c r="V31" s="686"/>
      <c r="W31" s="686"/>
      <c r="X31" s="686"/>
      <c r="Y31" s="687"/>
      <c r="Z31" s="688">
        <v>40.1</v>
      </c>
      <c r="AA31" s="688"/>
      <c r="AB31" s="688"/>
      <c r="AC31" s="688"/>
      <c r="AD31" s="689" t="s">
        <v>230</v>
      </c>
      <c r="AE31" s="689"/>
      <c r="AF31" s="689"/>
      <c r="AG31" s="689"/>
      <c r="AH31" s="689"/>
      <c r="AI31" s="689"/>
      <c r="AJ31" s="689"/>
      <c r="AK31" s="689"/>
      <c r="AL31" s="690" t="s">
        <v>230</v>
      </c>
      <c r="AM31" s="691"/>
      <c r="AN31" s="691"/>
      <c r="AO31" s="692"/>
      <c r="AP31" s="742" t="s">
        <v>307</v>
      </c>
      <c r="AQ31" s="743"/>
      <c r="AR31" s="743"/>
      <c r="AS31" s="743"/>
      <c r="AT31" s="748" t="s">
        <v>308</v>
      </c>
      <c r="AU31" s="231"/>
      <c r="AV31" s="231"/>
      <c r="AW31" s="231"/>
      <c r="AX31" s="671" t="s">
        <v>184</v>
      </c>
      <c r="AY31" s="672"/>
      <c r="AZ31" s="672"/>
      <c r="BA31" s="672"/>
      <c r="BB31" s="672"/>
      <c r="BC31" s="672"/>
      <c r="BD31" s="672"/>
      <c r="BE31" s="672"/>
      <c r="BF31" s="673"/>
      <c r="BG31" s="753">
        <v>99.1</v>
      </c>
      <c r="BH31" s="740"/>
      <c r="BI31" s="740"/>
      <c r="BJ31" s="740"/>
      <c r="BK31" s="740"/>
      <c r="BL31" s="740"/>
      <c r="BM31" s="680">
        <v>98.2</v>
      </c>
      <c r="BN31" s="740"/>
      <c r="BO31" s="740"/>
      <c r="BP31" s="740"/>
      <c r="BQ31" s="741"/>
      <c r="BR31" s="753">
        <v>99.2</v>
      </c>
      <c r="BS31" s="740"/>
      <c r="BT31" s="740"/>
      <c r="BU31" s="740"/>
      <c r="BV31" s="740"/>
      <c r="BW31" s="740"/>
      <c r="BX31" s="680">
        <v>98.1</v>
      </c>
      <c r="BY31" s="740"/>
      <c r="BZ31" s="740"/>
      <c r="CA31" s="740"/>
      <c r="CB31" s="741"/>
      <c r="CD31" s="727"/>
      <c r="CE31" s="728"/>
      <c r="CF31" s="700" t="s">
        <v>309</v>
      </c>
      <c r="CG31" s="701"/>
      <c r="CH31" s="701"/>
      <c r="CI31" s="701"/>
      <c r="CJ31" s="701"/>
      <c r="CK31" s="701"/>
      <c r="CL31" s="701"/>
      <c r="CM31" s="701"/>
      <c r="CN31" s="701"/>
      <c r="CO31" s="701"/>
      <c r="CP31" s="701"/>
      <c r="CQ31" s="702"/>
      <c r="CR31" s="685">
        <v>158010</v>
      </c>
      <c r="CS31" s="721"/>
      <c r="CT31" s="721"/>
      <c r="CU31" s="721"/>
      <c r="CV31" s="721"/>
      <c r="CW31" s="721"/>
      <c r="CX31" s="721"/>
      <c r="CY31" s="722"/>
      <c r="CZ31" s="690">
        <v>0.3</v>
      </c>
      <c r="DA31" s="719"/>
      <c r="DB31" s="719"/>
      <c r="DC31" s="723"/>
      <c r="DD31" s="694">
        <v>152497</v>
      </c>
      <c r="DE31" s="721"/>
      <c r="DF31" s="721"/>
      <c r="DG31" s="721"/>
      <c r="DH31" s="721"/>
      <c r="DI31" s="721"/>
      <c r="DJ31" s="721"/>
      <c r="DK31" s="722"/>
      <c r="DL31" s="694">
        <v>152497</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230</v>
      </c>
      <c r="S32" s="686"/>
      <c r="T32" s="686"/>
      <c r="U32" s="686"/>
      <c r="V32" s="686"/>
      <c r="W32" s="686"/>
      <c r="X32" s="686"/>
      <c r="Y32" s="687"/>
      <c r="Z32" s="688" t="s">
        <v>230</v>
      </c>
      <c r="AA32" s="688"/>
      <c r="AB32" s="688"/>
      <c r="AC32" s="688"/>
      <c r="AD32" s="689" t="s">
        <v>230</v>
      </c>
      <c r="AE32" s="689"/>
      <c r="AF32" s="689"/>
      <c r="AG32" s="689"/>
      <c r="AH32" s="689"/>
      <c r="AI32" s="689"/>
      <c r="AJ32" s="689"/>
      <c r="AK32" s="689"/>
      <c r="AL32" s="690" t="s">
        <v>130</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99.2</v>
      </c>
      <c r="BH32" s="721"/>
      <c r="BI32" s="721"/>
      <c r="BJ32" s="721"/>
      <c r="BK32" s="721"/>
      <c r="BL32" s="721"/>
      <c r="BM32" s="691">
        <v>98.5</v>
      </c>
      <c r="BN32" s="751"/>
      <c r="BO32" s="751"/>
      <c r="BP32" s="751"/>
      <c r="BQ32" s="752"/>
      <c r="BR32" s="754">
        <v>99</v>
      </c>
      <c r="BS32" s="721"/>
      <c r="BT32" s="721"/>
      <c r="BU32" s="721"/>
      <c r="BV32" s="721"/>
      <c r="BW32" s="721"/>
      <c r="BX32" s="691">
        <v>98.3</v>
      </c>
      <c r="BY32" s="751"/>
      <c r="BZ32" s="751"/>
      <c r="CA32" s="751"/>
      <c r="CB32" s="752"/>
      <c r="CD32" s="729"/>
      <c r="CE32" s="730"/>
      <c r="CF32" s="700" t="s">
        <v>313</v>
      </c>
      <c r="CG32" s="701"/>
      <c r="CH32" s="701"/>
      <c r="CI32" s="701"/>
      <c r="CJ32" s="701"/>
      <c r="CK32" s="701"/>
      <c r="CL32" s="701"/>
      <c r="CM32" s="701"/>
      <c r="CN32" s="701"/>
      <c r="CO32" s="701"/>
      <c r="CP32" s="701"/>
      <c r="CQ32" s="702"/>
      <c r="CR32" s="685">
        <v>111</v>
      </c>
      <c r="CS32" s="686"/>
      <c r="CT32" s="686"/>
      <c r="CU32" s="686"/>
      <c r="CV32" s="686"/>
      <c r="CW32" s="686"/>
      <c r="CX32" s="686"/>
      <c r="CY32" s="687"/>
      <c r="CZ32" s="690">
        <v>0</v>
      </c>
      <c r="DA32" s="719"/>
      <c r="DB32" s="719"/>
      <c r="DC32" s="723"/>
      <c r="DD32" s="694">
        <v>111</v>
      </c>
      <c r="DE32" s="686"/>
      <c r="DF32" s="686"/>
      <c r="DG32" s="686"/>
      <c r="DH32" s="686"/>
      <c r="DI32" s="686"/>
      <c r="DJ32" s="686"/>
      <c r="DK32" s="687"/>
      <c r="DL32" s="694">
        <v>111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3130391</v>
      </c>
      <c r="S33" s="686"/>
      <c r="T33" s="686"/>
      <c r="U33" s="686"/>
      <c r="V33" s="686"/>
      <c r="W33" s="686"/>
      <c r="X33" s="686"/>
      <c r="Y33" s="687"/>
      <c r="Z33" s="688">
        <v>6.5</v>
      </c>
      <c r="AA33" s="688"/>
      <c r="AB33" s="688"/>
      <c r="AC33" s="688"/>
      <c r="AD33" s="689" t="s">
        <v>230</v>
      </c>
      <c r="AE33" s="689"/>
      <c r="AF33" s="689"/>
      <c r="AG33" s="689"/>
      <c r="AH33" s="689"/>
      <c r="AI33" s="689"/>
      <c r="AJ33" s="689"/>
      <c r="AK33" s="689"/>
      <c r="AL33" s="690" t="s">
        <v>230</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99</v>
      </c>
      <c r="BH33" s="756"/>
      <c r="BI33" s="756"/>
      <c r="BJ33" s="756"/>
      <c r="BK33" s="756"/>
      <c r="BL33" s="756"/>
      <c r="BM33" s="757">
        <v>97.7</v>
      </c>
      <c r="BN33" s="756"/>
      <c r="BO33" s="756"/>
      <c r="BP33" s="756"/>
      <c r="BQ33" s="758"/>
      <c r="BR33" s="755">
        <v>99.4</v>
      </c>
      <c r="BS33" s="756"/>
      <c r="BT33" s="756"/>
      <c r="BU33" s="756"/>
      <c r="BV33" s="756"/>
      <c r="BW33" s="756"/>
      <c r="BX33" s="757">
        <v>97.8</v>
      </c>
      <c r="BY33" s="756"/>
      <c r="BZ33" s="756"/>
      <c r="CA33" s="756"/>
      <c r="CB33" s="758"/>
      <c r="CD33" s="700" t="s">
        <v>316</v>
      </c>
      <c r="CE33" s="701"/>
      <c r="CF33" s="701"/>
      <c r="CG33" s="701"/>
      <c r="CH33" s="701"/>
      <c r="CI33" s="701"/>
      <c r="CJ33" s="701"/>
      <c r="CK33" s="701"/>
      <c r="CL33" s="701"/>
      <c r="CM33" s="701"/>
      <c r="CN33" s="701"/>
      <c r="CO33" s="701"/>
      <c r="CP33" s="701"/>
      <c r="CQ33" s="702"/>
      <c r="CR33" s="685">
        <v>25483135</v>
      </c>
      <c r="CS33" s="721"/>
      <c r="CT33" s="721"/>
      <c r="CU33" s="721"/>
      <c r="CV33" s="721"/>
      <c r="CW33" s="721"/>
      <c r="CX33" s="721"/>
      <c r="CY33" s="722"/>
      <c r="CZ33" s="690">
        <v>53.3</v>
      </c>
      <c r="DA33" s="719"/>
      <c r="DB33" s="719"/>
      <c r="DC33" s="723"/>
      <c r="DD33" s="694">
        <v>12086467</v>
      </c>
      <c r="DE33" s="721"/>
      <c r="DF33" s="721"/>
      <c r="DG33" s="721"/>
      <c r="DH33" s="721"/>
      <c r="DI33" s="721"/>
      <c r="DJ33" s="721"/>
      <c r="DK33" s="722"/>
      <c r="DL33" s="694">
        <v>9684453</v>
      </c>
      <c r="DM33" s="721"/>
      <c r="DN33" s="721"/>
      <c r="DO33" s="721"/>
      <c r="DP33" s="721"/>
      <c r="DQ33" s="721"/>
      <c r="DR33" s="721"/>
      <c r="DS33" s="721"/>
      <c r="DT33" s="721"/>
      <c r="DU33" s="721"/>
      <c r="DV33" s="722"/>
      <c r="DW33" s="690">
        <v>45.5</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119837</v>
      </c>
      <c r="S34" s="686"/>
      <c r="T34" s="686"/>
      <c r="U34" s="686"/>
      <c r="V34" s="686"/>
      <c r="W34" s="686"/>
      <c r="X34" s="686"/>
      <c r="Y34" s="687"/>
      <c r="Z34" s="688">
        <v>0.3</v>
      </c>
      <c r="AA34" s="688"/>
      <c r="AB34" s="688"/>
      <c r="AC34" s="688"/>
      <c r="AD34" s="689" t="s">
        <v>230</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5375329</v>
      </c>
      <c r="CS34" s="686"/>
      <c r="CT34" s="686"/>
      <c r="CU34" s="686"/>
      <c r="CV34" s="686"/>
      <c r="CW34" s="686"/>
      <c r="CX34" s="686"/>
      <c r="CY34" s="687"/>
      <c r="CZ34" s="690">
        <v>11.2</v>
      </c>
      <c r="DA34" s="719"/>
      <c r="DB34" s="719"/>
      <c r="DC34" s="723"/>
      <c r="DD34" s="694">
        <v>4163576</v>
      </c>
      <c r="DE34" s="686"/>
      <c r="DF34" s="686"/>
      <c r="DG34" s="686"/>
      <c r="DH34" s="686"/>
      <c r="DI34" s="686"/>
      <c r="DJ34" s="686"/>
      <c r="DK34" s="687"/>
      <c r="DL34" s="694">
        <v>3899640</v>
      </c>
      <c r="DM34" s="686"/>
      <c r="DN34" s="686"/>
      <c r="DO34" s="686"/>
      <c r="DP34" s="686"/>
      <c r="DQ34" s="686"/>
      <c r="DR34" s="686"/>
      <c r="DS34" s="686"/>
      <c r="DT34" s="686"/>
      <c r="DU34" s="686"/>
      <c r="DV34" s="687"/>
      <c r="DW34" s="690">
        <v>18.3</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524842</v>
      </c>
      <c r="S35" s="686"/>
      <c r="T35" s="686"/>
      <c r="U35" s="686"/>
      <c r="V35" s="686"/>
      <c r="W35" s="686"/>
      <c r="X35" s="686"/>
      <c r="Y35" s="687"/>
      <c r="Z35" s="688">
        <v>1.1000000000000001</v>
      </c>
      <c r="AA35" s="688"/>
      <c r="AB35" s="688"/>
      <c r="AC35" s="688"/>
      <c r="AD35" s="689" t="s">
        <v>230</v>
      </c>
      <c r="AE35" s="689"/>
      <c r="AF35" s="689"/>
      <c r="AG35" s="689"/>
      <c r="AH35" s="689"/>
      <c r="AI35" s="689"/>
      <c r="AJ35" s="689"/>
      <c r="AK35" s="689"/>
      <c r="AL35" s="690" t="s">
        <v>230</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116278</v>
      </c>
      <c r="CS35" s="721"/>
      <c r="CT35" s="721"/>
      <c r="CU35" s="721"/>
      <c r="CV35" s="721"/>
      <c r="CW35" s="721"/>
      <c r="CX35" s="721"/>
      <c r="CY35" s="722"/>
      <c r="CZ35" s="690">
        <v>0.2</v>
      </c>
      <c r="DA35" s="719"/>
      <c r="DB35" s="719"/>
      <c r="DC35" s="723"/>
      <c r="DD35" s="694">
        <v>105191</v>
      </c>
      <c r="DE35" s="721"/>
      <c r="DF35" s="721"/>
      <c r="DG35" s="721"/>
      <c r="DH35" s="721"/>
      <c r="DI35" s="721"/>
      <c r="DJ35" s="721"/>
      <c r="DK35" s="722"/>
      <c r="DL35" s="694">
        <v>105191</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225807</v>
      </c>
      <c r="S36" s="686"/>
      <c r="T36" s="686"/>
      <c r="U36" s="686"/>
      <c r="V36" s="686"/>
      <c r="W36" s="686"/>
      <c r="X36" s="686"/>
      <c r="Y36" s="687"/>
      <c r="Z36" s="688">
        <v>0.5</v>
      </c>
      <c r="AA36" s="688"/>
      <c r="AB36" s="688"/>
      <c r="AC36" s="688"/>
      <c r="AD36" s="689" t="s">
        <v>230</v>
      </c>
      <c r="AE36" s="689"/>
      <c r="AF36" s="689"/>
      <c r="AG36" s="689"/>
      <c r="AH36" s="689"/>
      <c r="AI36" s="689"/>
      <c r="AJ36" s="689"/>
      <c r="AK36" s="689"/>
      <c r="AL36" s="690" t="s">
        <v>130</v>
      </c>
      <c r="AM36" s="691"/>
      <c r="AN36" s="691"/>
      <c r="AO36" s="692"/>
      <c r="AP36" s="235"/>
      <c r="AQ36" s="759" t="s">
        <v>324</v>
      </c>
      <c r="AR36" s="760"/>
      <c r="AS36" s="760"/>
      <c r="AT36" s="760"/>
      <c r="AU36" s="760"/>
      <c r="AV36" s="760"/>
      <c r="AW36" s="760"/>
      <c r="AX36" s="760"/>
      <c r="AY36" s="761"/>
      <c r="AZ36" s="674">
        <v>5831214</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16204</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14740600</v>
      </c>
      <c r="CS36" s="686"/>
      <c r="CT36" s="686"/>
      <c r="CU36" s="686"/>
      <c r="CV36" s="686"/>
      <c r="CW36" s="686"/>
      <c r="CX36" s="686"/>
      <c r="CY36" s="687"/>
      <c r="CZ36" s="690">
        <v>30.8</v>
      </c>
      <c r="DA36" s="719"/>
      <c r="DB36" s="719"/>
      <c r="DC36" s="723"/>
      <c r="DD36" s="694">
        <v>3851383</v>
      </c>
      <c r="DE36" s="686"/>
      <c r="DF36" s="686"/>
      <c r="DG36" s="686"/>
      <c r="DH36" s="686"/>
      <c r="DI36" s="686"/>
      <c r="DJ36" s="686"/>
      <c r="DK36" s="687"/>
      <c r="DL36" s="694">
        <v>2179183</v>
      </c>
      <c r="DM36" s="686"/>
      <c r="DN36" s="686"/>
      <c r="DO36" s="686"/>
      <c r="DP36" s="686"/>
      <c r="DQ36" s="686"/>
      <c r="DR36" s="686"/>
      <c r="DS36" s="686"/>
      <c r="DT36" s="686"/>
      <c r="DU36" s="686"/>
      <c r="DV36" s="687"/>
      <c r="DW36" s="690">
        <v>10.199999999999999</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51328</v>
      </c>
      <c r="S37" s="686"/>
      <c r="T37" s="686"/>
      <c r="U37" s="686"/>
      <c r="V37" s="686"/>
      <c r="W37" s="686"/>
      <c r="X37" s="686"/>
      <c r="Y37" s="687"/>
      <c r="Z37" s="688">
        <v>0.1</v>
      </c>
      <c r="AA37" s="688"/>
      <c r="AB37" s="688"/>
      <c r="AC37" s="688"/>
      <c r="AD37" s="689" t="s">
        <v>230</v>
      </c>
      <c r="AE37" s="689"/>
      <c r="AF37" s="689"/>
      <c r="AG37" s="689"/>
      <c r="AH37" s="689"/>
      <c r="AI37" s="689"/>
      <c r="AJ37" s="689"/>
      <c r="AK37" s="689"/>
      <c r="AL37" s="690" t="s">
        <v>130</v>
      </c>
      <c r="AM37" s="691"/>
      <c r="AN37" s="691"/>
      <c r="AO37" s="692"/>
      <c r="AQ37" s="763" t="s">
        <v>328</v>
      </c>
      <c r="AR37" s="764"/>
      <c r="AS37" s="764"/>
      <c r="AT37" s="764"/>
      <c r="AU37" s="764"/>
      <c r="AV37" s="764"/>
      <c r="AW37" s="764"/>
      <c r="AX37" s="764"/>
      <c r="AY37" s="765"/>
      <c r="AZ37" s="685">
        <v>1145141</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-96795</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521322</v>
      </c>
      <c r="CS37" s="721"/>
      <c r="CT37" s="721"/>
      <c r="CU37" s="721"/>
      <c r="CV37" s="721"/>
      <c r="CW37" s="721"/>
      <c r="CX37" s="721"/>
      <c r="CY37" s="722"/>
      <c r="CZ37" s="690">
        <v>1.1000000000000001</v>
      </c>
      <c r="DA37" s="719"/>
      <c r="DB37" s="719"/>
      <c r="DC37" s="723"/>
      <c r="DD37" s="694">
        <v>442701</v>
      </c>
      <c r="DE37" s="721"/>
      <c r="DF37" s="721"/>
      <c r="DG37" s="721"/>
      <c r="DH37" s="721"/>
      <c r="DI37" s="721"/>
      <c r="DJ37" s="721"/>
      <c r="DK37" s="722"/>
      <c r="DL37" s="694">
        <v>343665</v>
      </c>
      <c r="DM37" s="721"/>
      <c r="DN37" s="721"/>
      <c r="DO37" s="721"/>
      <c r="DP37" s="721"/>
      <c r="DQ37" s="721"/>
      <c r="DR37" s="721"/>
      <c r="DS37" s="721"/>
      <c r="DT37" s="721"/>
      <c r="DU37" s="721"/>
      <c r="DV37" s="722"/>
      <c r="DW37" s="690">
        <v>1.6</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459160</v>
      </c>
      <c r="S38" s="686"/>
      <c r="T38" s="686"/>
      <c r="U38" s="686"/>
      <c r="V38" s="686"/>
      <c r="W38" s="686"/>
      <c r="X38" s="686"/>
      <c r="Y38" s="687"/>
      <c r="Z38" s="688">
        <v>1</v>
      </c>
      <c r="AA38" s="688"/>
      <c r="AB38" s="688"/>
      <c r="AC38" s="688"/>
      <c r="AD38" s="689">
        <v>102</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182056</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15309</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4504017</v>
      </c>
      <c r="CS38" s="686"/>
      <c r="CT38" s="686"/>
      <c r="CU38" s="686"/>
      <c r="CV38" s="686"/>
      <c r="CW38" s="686"/>
      <c r="CX38" s="686"/>
      <c r="CY38" s="687"/>
      <c r="CZ38" s="690">
        <v>9.4</v>
      </c>
      <c r="DA38" s="719"/>
      <c r="DB38" s="719"/>
      <c r="DC38" s="723"/>
      <c r="DD38" s="694">
        <v>3611346</v>
      </c>
      <c r="DE38" s="686"/>
      <c r="DF38" s="686"/>
      <c r="DG38" s="686"/>
      <c r="DH38" s="686"/>
      <c r="DI38" s="686"/>
      <c r="DJ38" s="686"/>
      <c r="DK38" s="687"/>
      <c r="DL38" s="694">
        <v>3500439</v>
      </c>
      <c r="DM38" s="686"/>
      <c r="DN38" s="686"/>
      <c r="DO38" s="686"/>
      <c r="DP38" s="686"/>
      <c r="DQ38" s="686"/>
      <c r="DR38" s="686"/>
      <c r="DS38" s="686"/>
      <c r="DT38" s="686"/>
      <c r="DU38" s="686"/>
      <c r="DV38" s="687"/>
      <c r="DW38" s="690">
        <v>16.5</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1860598</v>
      </c>
      <c r="S39" s="686"/>
      <c r="T39" s="686"/>
      <c r="U39" s="686"/>
      <c r="V39" s="686"/>
      <c r="W39" s="686"/>
      <c r="X39" s="686"/>
      <c r="Y39" s="687"/>
      <c r="Z39" s="688">
        <v>3.9</v>
      </c>
      <c r="AA39" s="688"/>
      <c r="AB39" s="688"/>
      <c r="AC39" s="688"/>
      <c r="AD39" s="689" t="s">
        <v>230</v>
      </c>
      <c r="AE39" s="689"/>
      <c r="AF39" s="689"/>
      <c r="AG39" s="689"/>
      <c r="AH39" s="689"/>
      <c r="AI39" s="689"/>
      <c r="AJ39" s="689"/>
      <c r="AK39" s="689"/>
      <c r="AL39" s="690" t="s">
        <v>230</v>
      </c>
      <c r="AM39" s="691"/>
      <c r="AN39" s="691"/>
      <c r="AO39" s="692"/>
      <c r="AQ39" s="763" t="s">
        <v>336</v>
      </c>
      <c r="AR39" s="764"/>
      <c r="AS39" s="764"/>
      <c r="AT39" s="764"/>
      <c r="AU39" s="764"/>
      <c r="AV39" s="764"/>
      <c r="AW39" s="764"/>
      <c r="AX39" s="764"/>
      <c r="AY39" s="765"/>
      <c r="AZ39" s="685" t="s">
        <v>130</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23707</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699032</v>
      </c>
      <c r="CS39" s="721"/>
      <c r="CT39" s="721"/>
      <c r="CU39" s="721"/>
      <c r="CV39" s="721"/>
      <c r="CW39" s="721"/>
      <c r="CX39" s="721"/>
      <c r="CY39" s="722"/>
      <c r="CZ39" s="690">
        <v>1.5</v>
      </c>
      <c r="DA39" s="719"/>
      <c r="DB39" s="719"/>
      <c r="DC39" s="723"/>
      <c r="DD39" s="694">
        <v>354971</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230</v>
      </c>
      <c r="AA40" s="688"/>
      <c r="AB40" s="688"/>
      <c r="AC40" s="688"/>
      <c r="AD40" s="689" t="s">
        <v>230</v>
      </c>
      <c r="AE40" s="689"/>
      <c r="AF40" s="689"/>
      <c r="AG40" s="689"/>
      <c r="AH40" s="689"/>
      <c r="AI40" s="689"/>
      <c r="AJ40" s="689"/>
      <c r="AK40" s="689"/>
      <c r="AL40" s="690" t="s">
        <v>230</v>
      </c>
      <c r="AM40" s="691"/>
      <c r="AN40" s="691"/>
      <c r="AO40" s="692"/>
      <c r="AQ40" s="763" t="s">
        <v>340</v>
      </c>
      <c r="AR40" s="764"/>
      <c r="AS40" s="764"/>
      <c r="AT40" s="764"/>
      <c r="AU40" s="764"/>
      <c r="AV40" s="764"/>
      <c r="AW40" s="764"/>
      <c r="AX40" s="764"/>
      <c r="AY40" s="765"/>
      <c r="AZ40" s="685" t="s">
        <v>230</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104</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47879</v>
      </c>
      <c r="CS40" s="686"/>
      <c r="CT40" s="686"/>
      <c r="CU40" s="686"/>
      <c r="CV40" s="686"/>
      <c r="CW40" s="686"/>
      <c r="CX40" s="686"/>
      <c r="CY40" s="687"/>
      <c r="CZ40" s="690">
        <v>0.1</v>
      </c>
      <c r="DA40" s="719"/>
      <c r="DB40" s="719"/>
      <c r="DC40" s="723"/>
      <c r="DD40" s="694" t="s">
        <v>130</v>
      </c>
      <c r="DE40" s="686"/>
      <c r="DF40" s="686"/>
      <c r="DG40" s="686"/>
      <c r="DH40" s="686"/>
      <c r="DI40" s="686"/>
      <c r="DJ40" s="686"/>
      <c r="DK40" s="687"/>
      <c r="DL40" s="694" t="s">
        <v>230</v>
      </c>
      <c r="DM40" s="686"/>
      <c r="DN40" s="686"/>
      <c r="DO40" s="686"/>
      <c r="DP40" s="686"/>
      <c r="DQ40" s="686"/>
      <c r="DR40" s="686"/>
      <c r="DS40" s="686"/>
      <c r="DT40" s="686"/>
      <c r="DU40" s="686"/>
      <c r="DV40" s="687"/>
      <c r="DW40" s="690" t="s">
        <v>130</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230</v>
      </c>
      <c r="AE41" s="689"/>
      <c r="AF41" s="689"/>
      <c r="AG41" s="689"/>
      <c r="AH41" s="689"/>
      <c r="AI41" s="689"/>
      <c r="AJ41" s="689"/>
      <c r="AK41" s="689"/>
      <c r="AL41" s="690" t="s">
        <v>130</v>
      </c>
      <c r="AM41" s="691"/>
      <c r="AN41" s="691"/>
      <c r="AO41" s="692"/>
      <c r="AQ41" s="763" t="s">
        <v>345</v>
      </c>
      <c r="AR41" s="764"/>
      <c r="AS41" s="764"/>
      <c r="AT41" s="764"/>
      <c r="AU41" s="764"/>
      <c r="AV41" s="764"/>
      <c r="AW41" s="764"/>
      <c r="AX41" s="764"/>
      <c r="AY41" s="765"/>
      <c r="AZ41" s="685">
        <v>1045930</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733100</v>
      </c>
      <c r="S42" s="686"/>
      <c r="T42" s="686"/>
      <c r="U42" s="686"/>
      <c r="V42" s="686"/>
      <c r="W42" s="686"/>
      <c r="X42" s="686"/>
      <c r="Y42" s="687"/>
      <c r="Z42" s="688">
        <v>1.5</v>
      </c>
      <c r="AA42" s="688"/>
      <c r="AB42" s="688"/>
      <c r="AC42" s="688"/>
      <c r="AD42" s="689" t="s">
        <v>230</v>
      </c>
      <c r="AE42" s="689"/>
      <c r="AF42" s="689"/>
      <c r="AG42" s="689"/>
      <c r="AH42" s="689"/>
      <c r="AI42" s="689"/>
      <c r="AJ42" s="689"/>
      <c r="AK42" s="689"/>
      <c r="AL42" s="690" t="s">
        <v>130</v>
      </c>
      <c r="AM42" s="691"/>
      <c r="AN42" s="691"/>
      <c r="AO42" s="692"/>
      <c r="AQ42" s="784" t="s">
        <v>349</v>
      </c>
      <c r="AR42" s="785"/>
      <c r="AS42" s="785"/>
      <c r="AT42" s="785"/>
      <c r="AU42" s="785"/>
      <c r="AV42" s="785"/>
      <c r="AW42" s="785"/>
      <c r="AX42" s="785"/>
      <c r="AY42" s="786"/>
      <c r="AZ42" s="776">
        <v>3458087</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362</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2154694</v>
      </c>
      <c r="CS42" s="686"/>
      <c r="CT42" s="686"/>
      <c r="CU42" s="686"/>
      <c r="CV42" s="686"/>
      <c r="CW42" s="686"/>
      <c r="CX42" s="686"/>
      <c r="CY42" s="687"/>
      <c r="CZ42" s="690">
        <v>4.5</v>
      </c>
      <c r="DA42" s="691"/>
      <c r="DB42" s="691"/>
      <c r="DC42" s="703"/>
      <c r="DD42" s="694">
        <v>488738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47858241</v>
      </c>
      <c r="S43" s="777"/>
      <c r="T43" s="777"/>
      <c r="U43" s="777"/>
      <c r="V43" s="777"/>
      <c r="W43" s="777"/>
      <c r="X43" s="777"/>
      <c r="Y43" s="778"/>
      <c r="Z43" s="779">
        <v>100</v>
      </c>
      <c r="AA43" s="779"/>
      <c r="AB43" s="779"/>
      <c r="AC43" s="779"/>
      <c r="AD43" s="780">
        <v>20542720</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24584</v>
      </c>
      <c r="CS43" s="721"/>
      <c r="CT43" s="721"/>
      <c r="CU43" s="721"/>
      <c r="CV43" s="721"/>
      <c r="CW43" s="721"/>
      <c r="CX43" s="721"/>
      <c r="CY43" s="722"/>
      <c r="CZ43" s="690">
        <v>0.1</v>
      </c>
      <c r="DA43" s="719"/>
      <c r="DB43" s="719"/>
      <c r="DC43" s="723"/>
      <c r="DD43" s="694">
        <v>24584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2064999</v>
      </c>
      <c r="CS44" s="686"/>
      <c r="CT44" s="686"/>
      <c r="CU44" s="686"/>
      <c r="CV44" s="686"/>
      <c r="CW44" s="686"/>
      <c r="CX44" s="686"/>
      <c r="CY44" s="687"/>
      <c r="CZ44" s="690">
        <v>4.3</v>
      </c>
      <c r="DA44" s="691"/>
      <c r="DB44" s="691"/>
      <c r="DC44" s="703"/>
      <c r="DD44" s="694">
        <v>485257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803366</v>
      </c>
      <c r="CS45" s="721"/>
      <c r="CT45" s="721"/>
      <c r="CU45" s="721"/>
      <c r="CV45" s="721"/>
      <c r="CW45" s="721"/>
      <c r="CX45" s="721"/>
      <c r="CY45" s="722"/>
      <c r="CZ45" s="690">
        <v>1.7</v>
      </c>
      <c r="DA45" s="719"/>
      <c r="DB45" s="719"/>
      <c r="DC45" s="723"/>
      <c r="DD45" s="694">
        <v>21562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1212819</v>
      </c>
      <c r="CS46" s="686"/>
      <c r="CT46" s="686"/>
      <c r="CU46" s="686"/>
      <c r="CV46" s="686"/>
      <c r="CW46" s="686"/>
      <c r="CX46" s="686"/>
      <c r="CY46" s="687"/>
      <c r="CZ46" s="690">
        <v>2.5</v>
      </c>
      <c r="DA46" s="691"/>
      <c r="DB46" s="691"/>
      <c r="DC46" s="703"/>
      <c r="DD46" s="694">
        <v>460581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89695</v>
      </c>
      <c r="CS47" s="721"/>
      <c r="CT47" s="721"/>
      <c r="CU47" s="721"/>
      <c r="CV47" s="721"/>
      <c r="CW47" s="721"/>
      <c r="CX47" s="721"/>
      <c r="CY47" s="722"/>
      <c r="CZ47" s="690">
        <v>0.2</v>
      </c>
      <c r="DA47" s="719"/>
      <c r="DB47" s="719"/>
      <c r="DC47" s="723"/>
      <c r="DD47" s="694">
        <v>3481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230</v>
      </c>
      <c r="CS48" s="686"/>
      <c r="CT48" s="686"/>
      <c r="CU48" s="686"/>
      <c r="CV48" s="686"/>
      <c r="CW48" s="686"/>
      <c r="CX48" s="686"/>
      <c r="CY48" s="687"/>
      <c r="CZ48" s="690" t="s">
        <v>130</v>
      </c>
      <c r="DA48" s="691"/>
      <c r="DB48" s="691"/>
      <c r="DC48" s="703"/>
      <c r="DD48" s="694" t="s">
        <v>230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47793196</v>
      </c>
      <c r="CS49" s="756"/>
      <c r="CT49" s="756"/>
      <c r="CU49" s="756"/>
      <c r="CV49" s="756"/>
      <c r="CW49" s="756"/>
      <c r="CX49" s="756"/>
      <c r="CY49" s="787"/>
      <c r="CZ49" s="781">
        <v>100</v>
      </c>
      <c r="DA49" s="788"/>
      <c r="DB49" s="788"/>
      <c r="DC49" s="789"/>
      <c r="DD49" s="790">
        <v>23903944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hs7w0t/xZaVDsmhBAOZSYtcGgK6lLNuoh5bRg5hUWOv5P8TWhUOzmIX2GO2Nu+HVsFSFN/Vmz8qMQ9gxW8m5g==" saltValue="KWExjDLy86XydInio9sX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47846</v>
      </c>
      <c r="R7" s="821"/>
      <c r="S7" s="821"/>
      <c r="T7" s="821"/>
      <c r="U7" s="821"/>
      <c r="V7" s="821">
        <v>47781</v>
      </c>
      <c r="W7" s="821"/>
      <c r="X7" s="821"/>
      <c r="Y7" s="821"/>
      <c r="Z7" s="821"/>
      <c r="AA7" s="821">
        <v>65</v>
      </c>
      <c r="AB7" s="821"/>
      <c r="AC7" s="821"/>
      <c r="AD7" s="821"/>
      <c r="AE7" s="822"/>
      <c r="AF7" s="823">
        <v>17</v>
      </c>
      <c r="AG7" s="824"/>
      <c r="AH7" s="824"/>
      <c r="AI7" s="824"/>
      <c r="AJ7" s="825"/>
      <c r="AK7" s="860">
        <v>226</v>
      </c>
      <c r="AL7" s="861"/>
      <c r="AM7" s="861"/>
      <c r="AN7" s="861"/>
      <c r="AO7" s="861"/>
      <c r="AP7" s="861">
        <v>29163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575</v>
      </c>
      <c r="BT7" s="865"/>
      <c r="BU7" s="865"/>
      <c r="BV7" s="865"/>
      <c r="BW7" s="865"/>
      <c r="BX7" s="865"/>
      <c r="BY7" s="865"/>
      <c r="BZ7" s="865"/>
      <c r="CA7" s="865"/>
      <c r="CB7" s="865"/>
      <c r="CC7" s="865"/>
      <c r="CD7" s="865"/>
      <c r="CE7" s="865"/>
      <c r="CF7" s="865"/>
      <c r="CG7" s="866"/>
      <c r="CH7" s="857">
        <v>1</v>
      </c>
      <c r="CI7" s="858"/>
      <c r="CJ7" s="858"/>
      <c r="CK7" s="858"/>
      <c r="CL7" s="859"/>
      <c r="CM7" s="857">
        <v>382</v>
      </c>
      <c r="CN7" s="858"/>
      <c r="CO7" s="858"/>
      <c r="CP7" s="858"/>
      <c r="CQ7" s="859"/>
      <c r="CR7" s="857">
        <v>300</v>
      </c>
      <c r="CS7" s="858"/>
      <c r="CT7" s="858"/>
      <c r="CU7" s="858"/>
      <c r="CV7" s="859"/>
      <c r="CW7" s="857" t="s">
        <v>567</v>
      </c>
      <c r="CX7" s="858"/>
      <c r="CY7" s="858"/>
      <c r="CZ7" s="858"/>
      <c r="DA7" s="859"/>
      <c r="DB7" s="857" t="s">
        <v>567</v>
      </c>
      <c r="DC7" s="858"/>
      <c r="DD7" s="858"/>
      <c r="DE7" s="858"/>
      <c r="DF7" s="859"/>
      <c r="DG7" s="857" t="s">
        <v>567</v>
      </c>
      <c r="DH7" s="858"/>
      <c r="DI7" s="858"/>
      <c r="DJ7" s="858"/>
      <c r="DK7" s="859"/>
      <c r="DL7" s="857" t="s">
        <v>567</v>
      </c>
      <c r="DM7" s="858"/>
      <c r="DN7" s="858"/>
      <c r="DO7" s="858"/>
      <c r="DP7" s="859"/>
      <c r="DQ7" s="857" t="s">
        <v>567</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89</v>
      </c>
      <c r="R8" s="845"/>
      <c r="S8" s="845"/>
      <c r="T8" s="845"/>
      <c r="U8" s="845"/>
      <c r="V8" s="845">
        <v>89</v>
      </c>
      <c r="W8" s="845"/>
      <c r="X8" s="845"/>
      <c r="Y8" s="845"/>
      <c r="Z8" s="845"/>
      <c r="AA8" s="845" t="s">
        <v>567</v>
      </c>
      <c r="AB8" s="845"/>
      <c r="AC8" s="845"/>
      <c r="AD8" s="845"/>
      <c r="AE8" s="846"/>
      <c r="AF8" s="847" t="s">
        <v>387</v>
      </c>
      <c r="AG8" s="848"/>
      <c r="AH8" s="848"/>
      <c r="AI8" s="848"/>
      <c r="AJ8" s="849"/>
      <c r="AK8" s="850">
        <v>62</v>
      </c>
      <c r="AL8" s="851"/>
      <c r="AM8" s="851"/>
      <c r="AN8" s="851"/>
      <c r="AO8" s="851"/>
      <c r="AP8" s="851">
        <v>597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576</v>
      </c>
      <c r="BT8" s="855"/>
      <c r="BU8" s="855"/>
      <c r="BV8" s="855"/>
      <c r="BW8" s="855"/>
      <c r="BX8" s="855"/>
      <c r="BY8" s="855"/>
      <c r="BZ8" s="855"/>
      <c r="CA8" s="855"/>
      <c r="CB8" s="855"/>
      <c r="CC8" s="855"/>
      <c r="CD8" s="855"/>
      <c r="CE8" s="855"/>
      <c r="CF8" s="855"/>
      <c r="CG8" s="856"/>
      <c r="CH8" s="867">
        <v>-1</v>
      </c>
      <c r="CI8" s="868"/>
      <c r="CJ8" s="868"/>
      <c r="CK8" s="868"/>
      <c r="CL8" s="869"/>
      <c r="CM8" s="867">
        <v>44</v>
      </c>
      <c r="CN8" s="868"/>
      <c r="CO8" s="868"/>
      <c r="CP8" s="868"/>
      <c r="CQ8" s="869"/>
      <c r="CR8" s="867">
        <v>5</v>
      </c>
      <c r="CS8" s="868"/>
      <c r="CT8" s="868"/>
      <c r="CU8" s="868"/>
      <c r="CV8" s="869"/>
      <c r="CW8" s="867">
        <v>2</v>
      </c>
      <c r="CX8" s="868"/>
      <c r="CY8" s="868"/>
      <c r="CZ8" s="868"/>
      <c r="DA8" s="869"/>
      <c r="DB8" s="867" t="s">
        <v>567</v>
      </c>
      <c r="DC8" s="868"/>
      <c r="DD8" s="868"/>
      <c r="DE8" s="868"/>
      <c r="DF8" s="869"/>
      <c r="DG8" s="867" t="s">
        <v>567</v>
      </c>
      <c r="DH8" s="868"/>
      <c r="DI8" s="868"/>
      <c r="DJ8" s="868"/>
      <c r="DK8" s="869"/>
      <c r="DL8" s="867" t="s">
        <v>567</v>
      </c>
      <c r="DM8" s="868"/>
      <c r="DN8" s="868"/>
      <c r="DO8" s="868"/>
      <c r="DP8" s="869"/>
      <c r="DQ8" s="867" t="s">
        <v>567</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577</v>
      </c>
      <c r="BT9" s="855"/>
      <c r="BU9" s="855"/>
      <c r="BV9" s="855"/>
      <c r="BW9" s="855"/>
      <c r="BX9" s="855"/>
      <c r="BY9" s="855"/>
      <c r="BZ9" s="855"/>
      <c r="CA9" s="855"/>
      <c r="CB9" s="855"/>
      <c r="CC9" s="855"/>
      <c r="CD9" s="855"/>
      <c r="CE9" s="855"/>
      <c r="CF9" s="855"/>
      <c r="CG9" s="856"/>
      <c r="CH9" s="867">
        <v>-11</v>
      </c>
      <c r="CI9" s="868"/>
      <c r="CJ9" s="868"/>
      <c r="CK9" s="868"/>
      <c r="CL9" s="869"/>
      <c r="CM9" s="867">
        <v>369</v>
      </c>
      <c r="CN9" s="868"/>
      <c r="CO9" s="868"/>
      <c r="CP9" s="868"/>
      <c r="CQ9" s="869"/>
      <c r="CR9" s="867">
        <v>200</v>
      </c>
      <c r="CS9" s="868"/>
      <c r="CT9" s="868"/>
      <c r="CU9" s="868"/>
      <c r="CV9" s="869"/>
      <c r="CW9" s="867" t="s">
        <v>570</v>
      </c>
      <c r="CX9" s="868"/>
      <c r="CY9" s="868"/>
      <c r="CZ9" s="868"/>
      <c r="DA9" s="869"/>
      <c r="DB9" s="867" t="s">
        <v>567</v>
      </c>
      <c r="DC9" s="868"/>
      <c r="DD9" s="868"/>
      <c r="DE9" s="868"/>
      <c r="DF9" s="869"/>
      <c r="DG9" s="867" t="s">
        <v>582</v>
      </c>
      <c r="DH9" s="868"/>
      <c r="DI9" s="868"/>
      <c r="DJ9" s="868"/>
      <c r="DK9" s="869"/>
      <c r="DL9" s="867" t="s">
        <v>582</v>
      </c>
      <c r="DM9" s="868"/>
      <c r="DN9" s="868"/>
      <c r="DO9" s="868"/>
      <c r="DP9" s="869"/>
      <c r="DQ9" s="867" t="s">
        <v>583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578</v>
      </c>
      <c r="BT10" s="855"/>
      <c r="BU10" s="855"/>
      <c r="BV10" s="855"/>
      <c r="BW10" s="855"/>
      <c r="BX10" s="855"/>
      <c r="BY10" s="855"/>
      <c r="BZ10" s="855"/>
      <c r="CA10" s="855"/>
      <c r="CB10" s="855"/>
      <c r="CC10" s="855"/>
      <c r="CD10" s="855"/>
      <c r="CE10" s="855"/>
      <c r="CF10" s="855"/>
      <c r="CG10" s="856"/>
      <c r="CH10" s="867">
        <v>-2</v>
      </c>
      <c r="CI10" s="868"/>
      <c r="CJ10" s="868"/>
      <c r="CK10" s="868"/>
      <c r="CL10" s="869"/>
      <c r="CM10" s="867">
        <v>733</v>
      </c>
      <c r="CN10" s="868"/>
      <c r="CO10" s="868"/>
      <c r="CP10" s="868"/>
      <c r="CQ10" s="869"/>
      <c r="CR10" s="867">
        <v>100</v>
      </c>
      <c r="CS10" s="868"/>
      <c r="CT10" s="868"/>
      <c r="CU10" s="868"/>
      <c r="CV10" s="869"/>
      <c r="CW10" s="867" t="s">
        <v>568</v>
      </c>
      <c r="CX10" s="868"/>
      <c r="CY10" s="868"/>
      <c r="CZ10" s="868"/>
      <c r="DA10" s="869"/>
      <c r="DB10" s="867" t="s">
        <v>581</v>
      </c>
      <c r="DC10" s="868"/>
      <c r="DD10" s="868"/>
      <c r="DE10" s="868"/>
      <c r="DF10" s="869"/>
      <c r="DG10" s="867" t="s">
        <v>582</v>
      </c>
      <c r="DH10" s="868"/>
      <c r="DI10" s="868"/>
      <c r="DJ10" s="868"/>
      <c r="DK10" s="869"/>
      <c r="DL10" s="867" t="s">
        <v>582</v>
      </c>
      <c r="DM10" s="868"/>
      <c r="DN10" s="868"/>
      <c r="DO10" s="868"/>
      <c r="DP10" s="869"/>
      <c r="DQ10" s="867" t="s">
        <v>583</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579</v>
      </c>
      <c r="BT11" s="855"/>
      <c r="BU11" s="855"/>
      <c r="BV11" s="855"/>
      <c r="BW11" s="855"/>
      <c r="BX11" s="855"/>
      <c r="BY11" s="855"/>
      <c r="BZ11" s="855"/>
      <c r="CA11" s="855"/>
      <c r="CB11" s="855"/>
      <c r="CC11" s="855"/>
      <c r="CD11" s="855"/>
      <c r="CE11" s="855"/>
      <c r="CF11" s="855"/>
      <c r="CG11" s="856"/>
      <c r="CH11" s="867">
        <v>5</v>
      </c>
      <c r="CI11" s="868"/>
      <c r="CJ11" s="868"/>
      <c r="CK11" s="868"/>
      <c r="CL11" s="869"/>
      <c r="CM11" s="867">
        <v>435</v>
      </c>
      <c r="CN11" s="868"/>
      <c r="CO11" s="868"/>
      <c r="CP11" s="868"/>
      <c r="CQ11" s="869"/>
      <c r="CR11" s="867">
        <v>320</v>
      </c>
      <c r="CS11" s="868"/>
      <c r="CT11" s="868"/>
      <c r="CU11" s="868"/>
      <c r="CV11" s="869"/>
      <c r="CW11" s="867" t="s">
        <v>570</v>
      </c>
      <c r="CX11" s="868"/>
      <c r="CY11" s="868"/>
      <c r="CZ11" s="868"/>
      <c r="DA11" s="869"/>
      <c r="DB11" s="867" t="s">
        <v>581</v>
      </c>
      <c r="DC11" s="868"/>
      <c r="DD11" s="868"/>
      <c r="DE11" s="868"/>
      <c r="DF11" s="869"/>
      <c r="DG11" s="867" t="s">
        <v>582</v>
      </c>
      <c r="DH11" s="868"/>
      <c r="DI11" s="868"/>
      <c r="DJ11" s="868"/>
      <c r="DK11" s="869"/>
      <c r="DL11" s="867" t="s">
        <v>581</v>
      </c>
      <c r="DM11" s="868"/>
      <c r="DN11" s="868"/>
      <c r="DO11" s="868"/>
      <c r="DP11" s="869"/>
      <c r="DQ11" s="867" t="s">
        <v>582</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580</v>
      </c>
      <c r="BT12" s="855"/>
      <c r="BU12" s="855"/>
      <c r="BV12" s="855"/>
      <c r="BW12" s="855"/>
      <c r="BX12" s="855"/>
      <c r="BY12" s="855"/>
      <c r="BZ12" s="855"/>
      <c r="CA12" s="855"/>
      <c r="CB12" s="855"/>
      <c r="CC12" s="855"/>
      <c r="CD12" s="855"/>
      <c r="CE12" s="855"/>
      <c r="CF12" s="855"/>
      <c r="CG12" s="856"/>
      <c r="CH12" s="867">
        <v>0</v>
      </c>
      <c r="CI12" s="868"/>
      <c r="CJ12" s="868"/>
      <c r="CK12" s="868"/>
      <c r="CL12" s="869"/>
      <c r="CM12" s="867">
        <v>8</v>
      </c>
      <c r="CN12" s="868"/>
      <c r="CO12" s="868"/>
      <c r="CP12" s="868"/>
      <c r="CQ12" s="869"/>
      <c r="CR12" s="867">
        <v>4</v>
      </c>
      <c r="CS12" s="868"/>
      <c r="CT12" s="868"/>
      <c r="CU12" s="868"/>
      <c r="CV12" s="869"/>
      <c r="CW12" s="867" t="s">
        <v>570</v>
      </c>
      <c r="CX12" s="868"/>
      <c r="CY12" s="868"/>
      <c r="CZ12" s="868"/>
      <c r="DA12" s="869"/>
      <c r="DB12" s="867" t="s">
        <v>581</v>
      </c>
      <c r="DC12" s="868"/>
      <c r="DD12" s="868"/>
      <c r="DE12" s="868"/>
      <c r="DF12" s="869"/>
      <c r="DG12" s="867" t="s">
        <v>581</v>
      </c>
      <c r="DH12" s="868"/>
      <c r="DI12" s="868"/>
      <c r="DJ12" s="868"/>
      <c r="DK12" s="869"/>
      <c r="DL12" s="867" t="s">
        <v>582</v>
      </c>
      <c r="DM12" s="868"/>
      <c r="DN12" s="868"/>
      <c r="DO12" s="868"/>
      <c r="DP12" s="869"/>
      <c r="DQ12" s="867" t="s">
        <v>583</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47873</v>
      </c>
      <c r="R23" s="880"/>
      <c r="S23" s="880"/>
      <c r="T23" s="880"/>
      <c r="U23" s="880"/>
      <c r="V23" s="880">
        <v>47807</v>
      </c>
      <c r="W23" s="880"/>
      <c r="X23" s="880"/>
      <c r="Y23" s="880"/>
      <c r="Z23" s="880"/>
      <c r="AA23" s="880">
        <v>65</v>
      </c>
      <c r="AB23" s="880"/>
      <c r="AC23" s="880"/>
      <c r="AD23" s="880"/>
      <c r="AE23" s="881"/>
      <c r="AF23" s="882">
        <v>17</v>
      </c>
      <c r="AG23" s="880"/>
      <c r="AH23" s="880"/>
      <c r="AI23" s="880"/>
      <c r="AJ23" s="883"/>
      <c r="AK23" s="884"/>
      <c r="AL23" s="885"/>
      <c r="AM23" s="885"/>
      <c r="AN23" s="885"/>
      <c r="AO23" s="885"/>
      <c r="AP23" s="880">
        <v>29760</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12464</v>
      </c>
      <c r="R28" s="909"/>
      <c r="S28" s="909"/>
      <c r="T28" s="909"/>
      <c r="U28" s="909"/>
      <c r="V28" s="909">
        <v>12448</v>
      </c>
      <c r="W28" s="909"/>
      <c r="X28" s="909"/>
      <c r="Y28" s="909"/>
      <c r="Z28" s="909"/>
      <c r="AA28" s="909">
        <v>16</v>
      </c>
      <c r="AB28" s="909"/>
      <c r="AC28" s="909"/>
      <c r="AD28" s="909"/>
      <c r="AE28" s="910"/>
      <c r="AF28" s="911">
        <v>16</v>
      </c>
      <c r="AG28" s="909"/>
      <c r="AH28" s="909"/>
      <c r="AI28" s="909"/>
      <c r="AJ28" s="912"/>
      <c r="AK28" s="913">
        <v>1046</v>
      </c>
      <c r="AL28" s="904"/>
      <c r="AM28" s="904"/>
      <c r="AN28" s="904"/>
      <c r="AO28" s="904"/>
      <c r="AP28" s="904" t="s">
        <v>568</v>
      </c>
      <c r="AQ28" s="904"/>
      <c r="AR28" s="904"/>
      <c r="AS28" s="904"/>
      <c r="AT28" s="904"/>
      <c r="AU28" s="904" t="s">
        <v>567</v>
      </c>
      <c r="AV28" s="904"/>
      <c r="AW28" s="904"/>
      <c r="AX28" s="904"/>
      <c r="AY28" s="904"/>
      <c r="AZ28" s="905" t="s">
        <v>567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10455</v>
      </c>
      <c r="R29" s="845"/>
      <c r="S29" s="845"/>
      <c r="T29" s="845"/>
      <c r="U29" s="845"/>
      <c r="V29" s="845">
        <v>10245</v>
      </c>
      <c r="W29" s="845"/>
      <c r="X29" s="845"/>
      <c r="Y29" s="845"/>
      <c r="Z29" s="845"/>
      <c r="AA29" s="845">
        <v>210</v>
      </c>
      <c r="AB29" s="845"/>
      <c r="AC29" s="845"/>
      <c r="AD29" s="845"/>
      <c r="AE29" s="846"/>
      <c r="AF29" s="847">
        <v>210</v>
      </c>
      <c r="AG29" s="848"/>
      <c r="AH29" s="848"/>
      <c r="AI29" s="848"/>
      <c r="AJ29" s="849"/>
      <c r="AK29" s="916">
        <v>1629</v>
      </c>
      <c r="AL29" s="917"/>
      <c r="AM29" s="917"/>
      <c r="AN29" s="917"/>
      <c r="AO29" s="917"/>
      <c r="AP29" s="917" t="s">
        <v>567</v>
      </c>
      <c r="AQ29" s="917"/>
      <c r="AR29" s="917"/>
      <c r="AS29" s="917"/>
      <c r="AT29" s="917"/>
      <c r="AU29" s="917" t="s">
        <v>570</v>
      </c>
      <c r="AV29" s="917"/>
      <c r="AW29" s="917"/>
      <c r="AX29" s="917"/>
      <c r="AY29" s="917"/>
      <c r="AZ29" s="918" t="s">
        <v>569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2276</v>
      </c>
      <c r="R30" s="845"/>
      <c r="S30" s="845"/>
      <c r="T30" s="845"/>
      <c r="U30" s="845"/>
      <c r="V30" s="845">
        <v>2214</v>
      </c>
      <c r="W30" s="845"/>
      <c r="X30" s="845"/>
      <c r="Y30" s="845"/>
      <c r="Z30" s="845"/>
      <c r="AA30" s="845">
        <v>62</v>
      </c>
      <c r="AB30" s="845"/>
      <c r="AC30" s="845"/>
      <c r="AD30" s="845"/>
      <c r="AE30" s="846"/>
      <c r="AF30" s="847">
        <v>62</v>
      </c>
      <c r="AG30" s="848"/>
      <c r="AH30" s="848"/>
      <c r="AI30" s="848"/>
      <c r="AJ30" s="849"/>
      <c r="AK30" s="916">
        <v>370</v>
      </c>
      <c r="AL30" s="917"/>
      <c r="AM30" s="917"/>
      <c r="AN30" s="917"/>
      <c r="AO30" s="917"/>
      <c r="AP30" s="917" t="s">
        <v>569</v>
      </c>
      <c r="AQ30" s="917"/>
      <c r="AR30" s="917"/>
      <c r="AS30" s="917"/>
      <c r="AT30" s="917"/>
      <c r="AU30" s="917" t="s">
        <v>569</v>
      </c>
      <c r="AV30" s="917"/>
      <c r="AW30" s="917"/>
      <c r="AX30" s="917"/>
      <c r="AY30" s="917"/>
      <c r="AZ30" s="918" t="s">
        <v>567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2380</v>
      </c>
      <c r="R31" s="845"/>
      <c r="S31" s="845"/>
      <c r="T31" s="845"/>
      <c r="U31" s="845"/>
      <c r="V31" s="845">
        <v>2197</v>
      </c>
      <c r="W31" s="845"/>
      <c r="X31" s="845"/>
      <c r="Y31" s="845"/>
      <c r="Z31" s="845"/>
      <c r="AA31" s="845">
        <v>183</v>
      </c>
      <c r="AB31" s="845"/>
      <c r="AC31" s="845"/>
      <c r="AD31" s="845"/>
      <c r="AE31" s="846"/>
      <c r="AF31" s="847">
        <v>3142</v>
      </c>
      <c r="AG31" s="848"/>
      <c r="AH31" s="848"/>
      <c r="AI31" s="848"/>
      <c r="AJ31" s="849"/>
      <c r="AK31" s="916">
        <v>182</v>
      </c>
      <c r="AL31" s="917"/>
      <c r="AM31" s="917"/>
      <c r="AN31" s="917"/>
      <c r="AO31" s="917"/>
      <c r="AP31" s="917">
        <v>4365</v>
      </c>
      <c r="AQ31" s="917"/>
      <c r="AR31" s="917"/>
      <c r="AS31" s="917"/>
      <c r="AT31" s="917"/>
      <c r="AU31" s="917">
        <v>694</v>
      </c>
      <c r="AV31" s="917"/>
      <c r="AW31" s="917"/>
      <c r="AX31" s="917"/>
      <c r="AY31" s="917"/>
      <c r="AZ31" s="918" t="s">
        <v>569</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3162</v>
      </c>
      <c r="R32" s="845"/>
      <c r="S32" s="845"/>
      <c r="T32" s="845"/>
      <c r="U32" s="845"/>
      <c r="V32" s="845">
        <v>2951</v>
      </c>
      <c r="W32" s="845"/>
      <c r="X32" s="845"/>
      <c r="Y32" s="845"/>
      <c r="Z32" s="845"/>
      <c r="AA32" s="845">
        <v>211</v>
      </c>
      <c r="AB32" s="845"/>
      <c r="AC32" s="845"/>
      <c r="AD32" s="845"/>
      <c r="AE32" s="846"/>
      <c r="AF32" s="847">
        <v>242</v>
      </c>
      <c r="AG32" s="848"/>
      <c r="AH32" s="848"/>
      <c r="AI32" s="848"/>
      <c r="AJ32" s="849"/>
      <c r="AK32" s="916">
        <v>1145</v>
      </c>
      <c r="AL32" s="917"/>
      <c r="AM32" s="917"/>
      <c r="AN32" s="917"/>
      <c r="AO32" s="917"/>
      <c r="AP32" s="917">
        <v>22640</v>
      </c>
      <c r="AQ32" s="917"/>
      <c r="AR32" s="917"/>
      <c r="AS32" s="917"/>
      <c r="AT32" s="917"/>
      <c r="AU32" s="917">
        <v>13584</v>
      </c>
      <c r="AV32" s="917"/>
      <c r="AW32" s="917"/>
      <c r="AX32" s="917"/>
      <c r="AY32" s="917"/>
      <c r="AZ32" s="918" t="s">
        <v>567</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3673</v>
      </c>
      <c r="AG63" s="928"/>
      <c r="AH63" s="928"/>
      <c r="AI63" s="928"/>
      <c r="AJ63" s="929"/>
      <c r="AK63" s="930"/>
      <c r="AL63" s="925"/>
      <c r="AM63" s="925"/>
      <c r="AN63" s="925"/>
      <c r="AO63" s="925"/>
      <c r="AP63" s="928">
        <v>27005</v>
      </c>
      <c r="AQ63" s="928"/>
      <c r="AR63" s="928"/>
      <c r="AS63" s="928"/>
      <c r="AT63" s="928"/>
      <c r="AU63" s="928">
        <v>14278</v>
      </c>
      <c r="AV63" s="928"/>
      <c r="AW63" s="928"/>
      <c r="AX63" s="928"/>
      <c r="AY63" s="928"/>
      <c r="AZ63" s="932"/>
      <c r="BA63" s="932"/>
      <c r="BB63" s="932"/>
      <c r="BC63" s="932"/>
      <c r="BD63" s="932"/>
      <c r="BE63" s="933"/>
      <c r="BF63" s="933"/>
      <c r="BG63" s="933"/>
      <c r="BH63" s="933"/>
      <c r="BI63" s="934"/>
      <c r="BJ63" s="935" t="s">
        <v>391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394</v>
      </c>
      <c r="R66" s="804"/>
      <c r="S66" s="804"/>
      <c r="T66" s="804"/>
      <c r="U66" s="805"/>
      <c r="V66" s="803" t="s">
        <v>412</v>
      </c>
      <c r="W66" s="804"/>
      <c r="X66" s="804"/>
      <c r="Y66" s="804"/>
      <c r="Z66" s="805"/>
      <c r="AA66" s="803" t="s">
        <v>396</v>
      </c>
      <c r="AB66" s="804"/>
      <c r="AC66" s="804"/>
      <c r="AD66" s="804"/>
      <c r="AE66" s="805"/>
      <c r="AF66" s="938" t="s">
        <v>413</v>
      </c>
      <c r="AG66" s="899"/>
      <c r="AH66" s="899"/>
      <c r="AI66" s="899"/>
      <c r="AJ66" s="939"/>
      <c r="AK66" s="803" t="s">
        <v>414</v>
      </c>
      <c r="AL66" s="827"/>
      <c r="AM66" s="827"/>
      <c r="AN66" s="827"/>
      <c r="AO66" s="828"/>
      <c r="AP66" s="803" t="s">
        <v>399</v>
      </c>
      <c r="AQ66" s="804"/>
      <c r="AR66" s="804"/>
      <c r="AS66" s="804"/>
      <c r="AT66" s="805"/>
      <c r="AU66" s="803" t="s">
        <v>415</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571</v>
      </c>
      <c r="C68" s="956"/>
      <c r="D68" s="956"/>
      <c r="E68" s="956"/>
      <c r="F68" s="956"/>
      <c r="G68" s="956"/>
      <c r="H68" s="956"/>
      <c r="I68" s="956"/>
      <c r="J68" s="956"/>
      <c r="K68" s="956"/>
      <c r="L68" s="956"/>
      <c r="M68" s="956"/>
      <c r="N68" s="956"/>
      <c r="O68" s="956"/>
      <c r="P68" s="957"/>
      <c r="Q68" s="958">
        <v>4000</v>
      </c>
      <c r="R68" s="952"/>
      <c r="S68" s="952"/>
      <c r="T68" s="952"/>
      <c r="U68" s="952"/>
      <c r="V68" s="952">
        <v>3877</v>
      </c>
      <c r="W68" s="952"/>
      <c r="X68" s="952"/>
      <c r="Y68" s="952"/>
      <c r="Z68" s="952"/>
      <c r="AA68" s="952">
        <v>123</v>
      </c>
      <c r="AB68" s="952"/>
      <c r="AC68" s="952"/>
      <c r="AD68" s="952"/>
      <c r="AE68" s="952"/>
      <c r="AF68" s="952">
        <v>123</v>
      </c>
      <c r="AG68" s="952"/>
      <c r="AH68" s="952"/>
      <c r="AI68" s="952"/>
      <c r="AJ68" s="952"/>
      <c r="AK68" s="952">
        <v>184</v>
      </c>
      <c r="AL68" s="952"/>
      <c r="AM68" s="952"/>
      <c r="AN68" s="952"/>
      <c r="AO68" s="952"/>
      <c r="AP68" s="952">
        <v>976</v>
      </c>
      <c r="AQ68" s="952"/>
      <c r="AR68" s="952"/>
      <c r="AS68" s="952"/>
      <c r="AT68" s="952"/>
      <c r="AU68" s="952">
        <v>309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572</v>
      </c>
      <c r="C69" s="960"/>
      <c r="D69" s="960"/>
      <c r="E69" s="960"/>
      <c r="F69" s="960"/>
      <c r="G69" s="960"/>
      <c r="H69" s="960"/>
      <c r="I69" s="960"/>
      <c r="J69" s="960"/>
      <c r="K69" s="960"/>
      <c r="L69" s="960"/>
      <c r="M69" s="960"/>
      <c r="N69" s="960"/>
      <c r="O69" s="960"/>
      <c r="P69" s="961"/>
      <c r="Q69" s="962">
        <v>198</v>
      </c>
      <c r="R69" s="917"/>
      <c r="S69" s="917"/>
      <c r="T69" s="917"/>
      <c r="U69" s="917"/>
      <c r="V69" s="917">
        <v>183</v>
      </c>
      <c r="W69" s="917"/>
      <c r="X69" s="917"/>
      <c r="Y69" s="917"/>
      <c r="Z69" s="917"/>
      <c r="AA69" s="917">
        <v>15</v>
      </c>
      <c r="AB69" s="917"/>
      <c r="AC69" s="917"/>
      <c r="AD69" s="917"/>
      <c r="AE69" s="917"/>
      <c r="AF69" s="917">
        <v>15</v>
      </c>
      <c r="AG69" s="917"/>
      <c r="AH69" s="917"/>
      <c r="AI69" s="917"/>
      <c r="AJ69" s="917"/>
      <c r="AK69" s="917" t="s">
        <v>567</v>
      </c>
      <c r="AL69" s="917"/>
      <c r="AM69" s="917"/>
      <c r="AN69" s="917"/>
      <c r="AO69" s="917"/>
      <c r="AP69" s="917" t="s">
        <v>567</v>
      </c>
      <c r="AQ69" s="917"/>
      <c r="AR69" s="917"/>
      <c r="AS69" s="917"/>
      <c r="AT69" s="917"/>
      <c r="AU69" s="917" t="s">
        <v>567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573</v>
      </c>
      <c r="C70" s="960"/>
      <c r="D70" s="960"/>
      <c r="E70" s="960"/>
      <c r="F70" s="960"/>
      <c r="G70" s="960"/>
      <c r="H70" s="960"/>
      <c r="I70" s="960"/>
      <c r="J70" s="960"/>
      <c r="K70" s="960"/>
      <c r="L70" s="960"/>
      <c r="M70" s="960"/>
      <c r="N70" s="960"/>
      <c r="O70" s="960"/>
      <c r="P70" s="961"/>
      <c r="Q70" s="962">
        <v>1227276</v>
      </c>
      <c r="R70" s="917"/>
      <c r="S70" s="917"/>
      <c r="T70" s="917"/>
      <c r="U70" s="917"/>
      <c r="V70" s="917">
        <v>1165356</v>
      </c>
      <c r="W70" s="917"/>
      <c r="X70" s="917"/>
      <c r="Y70" s="917"/>
      <c r="Z70" s="917"/>
      <c r="AA70" s="917">
        <v>61920</v>
      </c>
      <c r="AB70" s="917"/>
      <c r="AC70" s="917"/>
      <c r="AD70" s="917"/>
      <c r="AE70" s="917"/>
      <c r="AF70" s="917">
        <v>61920</v>
      </c>
      <c r="AG70" s="917"/>
      <c r="AH70" s="917"/>
      <c r="AI70" s="917"/>
      <c r="AJ70" s="917"/>
      <c r="AK70" s="917">
        <v>8500</v>
      </c>
      <c r="AL70" s="917"/>
      <c r="AM70" s="917"/>
      <c r="AN70" s="917"/>
      <c r="AO70" s="917"/>
      <c r="AP70" s="917" t="s">
        <v>567</v>
      </c>
      <c r="AQ70" s="917"/>
      <c r="AR70" s="917"/>
      <c r="AS70" s="917"/>
      <c r="AT70" s="917"/>
      <c r="AU70" s="917" t="s">
        <v>567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574</v>
      </c>
      <c r="C71" s="960"/>
      <c r="D71" s="960"/>
      <c r="E71" s="960"/>
      <c r="F71" s="960"/>
      <c r="G71" s="960"/>
      <c r="H71" s="960"/>
      <c r="I71" s="960"/>
      <c r="J71" s="960"/>
      <c r="K71" s="960"/>
      <c r="L71" s="960"/>
      <c r="M71" s="960"/>
      <c r="N71" s="960"/>
      <c r="O71" s="960"/>
      <c r="P71" s="961"/>
      <c r="Q71" s="962">
        <v>39537</v>
      </c>
      <c r="R71" s="917"/>
      <c r="S71" s="917"/>
      <c r="T71" s="917"/>
      <c r="U71" s="917"/>
      <c r="V71" s="917">
        <v>35602</v>
      </c>
      <c r="W71" s="917"/>
      <c r="X71" s="917"/>
      <c r="Y71" s="917"/>
      <c r="Z71" s="917"/>
      <c r="AA71" s="917">
        <v>3935</v>
      </c>
      <c r="AB71" s="917"/>
      <c r="AC71" s="917"/>
      <c r="AD71" s="917"/>
      <c r="AE71" s="917"/>
      <c r="AF71" s="917">
        <v>20048</v>
      </c>
      <c r="AG71" s="917"/>
      <c r="AH71" s="917"/>
      <c r="AI71" s="917"/>
      <c r="AJ71" s="917"/>
      <c r="AK71" s="917" t="s">
        <v>567</v>
      </c>
      <c r="AL71" s="917"/>
      <c r="AM71" s="917"/>
      <c r="AN71" s="917"/>
      <c r="AO71" s="917"/>
      <c r="AP71" s="917">
        <v>111649</v>
      </c>
      <c r="AQ71" s="917"/>
      <c r="AR71" s="917"/>
      <c r="AS71" s="917"/>
      <c r="AT71" s="917"/>
      <c r="AU71" s="917" t="s">
        <v>567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7557</v>
      </c>
      <c r="R72" s="917"/>
      <c r="S72" s="917"/>
      <c r="T72" s="917"/>
      <c r="U72" s="917"/>
      <c r="V72" s="917">
        <v>5709</v>
      </c>
      <c r="W72" s="917"/>
      <c r="X72" s="917"/>
      <c r="Y72" s="917"/>
      <c r="Z72" s="917"/>
      <c r="AA72" s="917">
        <v>1849</v>
      </c>
      <c r="AB72" s="917"/>
      <c r="AC72" s="917"/>
      <c r="AD72" s="917"/>
      <c r="AE72" s="917"/>
      <c r="AF72" s="917">
        <v>17220</v>
      </c>
      <c r="AG72" s="917"/>
      <c r="AH72" s="917"/>
      <c r="AI72" s="917"/>
      <c r="AJ72" s="917"/>
      <c r="AK72" s="917" t="s">
        <v>567</v>
      </c>
      <c r="AL72" s="917"/>
      <c r="AM72" s="917"/>
      <c r="AN72" s="917"/>
      <c r="AO72" s="917"/>
      <c r="AP72" s="917">
        <v>16930</v>
      </c>
      <c r="AQ72" s="917"/>
      <c r="AR72" s="917"/>
      <c r="AS72" s="917"/>
      <c r="AT72" s="917"/>
      <c r="AU72" s="917" t="s">
        <v>567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99326</v>
      </c>
      <c r="AG88" s="928"/>
      <c r="AH88" s="928"/>
      <c r="AI88" s="928"/>
      <c r="AJ88" s="928"/>
      <c r="AK88" s="925"/>
      <c r="AL88" s="925"/>
      <c r="AM88" s="925"/>
      <c r="AN88" s="925"/>
      <c r="AO88" s="925"/>
      <c r="AP88" s="928">
        <v>129555</v>
      </c>
      <c r="AQ88" s="928"/>
      <c r="AR88" s="928"/>
      <c r="AS88" s="928"/>
      <c r="AT88" s="928"/>
      <c r="AU88" s="928">
        <v>309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929</v>
      </c>
      <c r="CS102" s="936"/>
      <c r="CT102" s="936"/>
      <c r="CU102" s="936"/>
      <c r="CV102" s="979"/>
      <c r="CW102" s="978">
        <v>2</v>
      </c>
      <c r="CX102" s="936"/>
      <c r="CY102" s="936"/>
      <c r="CZ102" s="936"/>
      <c r="DA102" s="979"/>
      <c r="DB102" s="978" t="s">
        <v>567</v>
      </c>
      <c r="DC102" s="936"/>
      <c r="DD102" s="936"/>
      <c r="DE102" s="936"/>
      <c r="DF102" s="979"/>
      <c r="DG102" s="978" t="s">
        <v>567</v>
      </c>
      <c r="DH102" s="936"/>
      <c r="DI102" s="936"/>
      <c r="DJ102" s="936"/>
      <c r="DK102" s="979"/>
      <c r="DL102" s="978" t="s">
        <v>567</v>
      </c>
      <c r="DM102" s="936"/>
      <c r="DN102" s="936"/>
      <c r="DO102" s="936"/>
      <c r="DP102" s="979"/>
      <c r="DQ102" s="978" t="s">
        <v>567</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303</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303</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303</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3148911</v>
      </c>
      <c r="AB110" s="988"/>
      <c r="AC110" s="988"/>
      <c r="AD110" s="988"/>
      <c r="AE110" s="989"/>
      <c r="AF110" s="990">
        <v>3181608</v>
      </c>
      <c r="AG110" s="988"/>
      <c r="AH110" s="988"/>
      <c r="AI110" s="988"/>
      <c r="AJ110" s="989"/>
      <c r="AK110" s="990">
        <v>3134191</v>
      </c>
      <c r="AL110" s="988"/>
      <c r="AM110" s="988"/>
      <c r="AN110" s="988"/>
      <c r="AO110" s="989"/>
      <c r="AP110" s="991">
        <v>16.7</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31370007</v>
      </c>
      <c r="BR110" s="1023"/>
      <c r="BS110" s="1023"/>
      <c r="BT110" s="1023"/>
      <c r="BU110" s="1023"/>
      <c r="BV110" s="1023">
        <v>30875535</v>
      </c>
      <c r="BW110" s="1023"/>
      <c r="BX110" s="1023"/>
      <c r="BY110" s="1023"/>
      <c r="BZ110" s="1023"/>
      <c r="CA110" s="1023">
        <v>29759952</v>
      </c>
      <c r="CB110" s="1023"/>
      <c r="CC110" s="1023"/>
      <c r="CD110" s="1023"/>
      <c r="CE110" s="1023"/>
      <c r="CF110" s="1037">
        <v>158.4</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130</v>
      </c>
      <c r="DM110" s="1023"/>
      <c r="DN110" s="1023"/>
      <c r="DO110" s="1023"/>
      <c r="DP110" s="1023"/>
      <c r="DQ110" s="1023" t="s">
        <v>130</v>
      </c>
      <c r="DR110" s="1023"/>
      <c r="DS110" s="1023"/>
      <c r="DT110" s="1023"/>
      <c r="DU110" s="1023"/>
      <c r="DV110" s="1024" t="s">
        <v>130</v>
      </c>
      <c r="DW110" s="1024"/>
      <c r="DX110" s="1024"/>
      <c r="DY110" s="1024"/>
      <c r="DZ110" s="1025"/>
    </row>
    <row r="111" spans="1:131" s="248"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t="s">
        <v>130</v>
      </c>
      <c r="BR111" s="1016"/>
      <c r="BS111" s="1016"/>
      <c r="BT111" s="1016"/>
      <c r="BU111" s="1016"/>
      <c r="BV111" s="1016" t="s">
        <v>130</v>
      </c>
      <c r="BW111" s="1016"/>
      <c r="BX111" s="1016"/>
      <c r="BY111" s="1016"/>
      <c r="BZ111" s="1016"/>
      <c r="CA111" s="1016" t="s">
        <v>130</v>
      </c>
      <c r="CB111" s="1016"/>
      <c r="CC111" s="1016"/>
      <c r="CD111" s="1016"/>
      <c r="CE111" s="1016"/>
      <c r="CF111" s="1010" t="s">
        <v>130</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130</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5" customHeight="1" x14ac:dyDescent="0.15">
      <c r="A112" s="1048" t="s">
        <v>436</v>
      </c>
      <c r="B112" s="1049"/>
      <c r="C112" s="1046" t="s">
        <v>437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130</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16175812</v>
      </c>
      <c r="BR112" s="1016"/>
      <c r="BS112" s="1016"/>
      <c r="BT112" s="1016"/>
      <c r="BU112" s="1016"/>
      <c r="BV112" s="1016">
        <v>14854718</v>
      </c>
      <c r="BW112" s="1016"/>
      <c r="BX112" s="1016"/>
      <c r="BY112" s="1016"/>
      <c r="BZ112" s="1016"/>
      <c r="CA112" s="1016">
        <v>14277733</v>
      </c>
      <c r="CB112" s="1016"/>
      <c r="CC112" s="1016"/>
      <c r="CD112" s="1016"/>
      <c r="CE112" s="1016"/>
      <c r="CF112" s="1010">
        <v>76</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130</v>
      </c>
      <c r="DM112" s="1016"/>
      <c r="DN112" s="1016"/>
      <c r="DO112" s="1016"/>
      <c r="DP112" s="1016"/>
      <c r="DQ112" s="1016" t="s">
        <v>130</v>
      </c>
      <c r="DR112" s="1016"/>
      <c r="DS112" s="1016"/>
      <c r="DT112" s="1016"/>
      <c r="DU112" s="1016"/>
      <c r="DV112" s="1017" t="s">
        <v>130</v>
      </c>
      <c r="DW112" s="1017"/>
      <c r="DX112" s="1017"/>
      <c r="DY112" s="1017"/>
      <c r="DZ112" s="1018"/>
    </row>
    <row r="113" spans="1:130" s="248" customFormat="1" ht="26.25" customHeight="1" x14ac:dyDescent="0.15">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1114435</v>
      </c>
      <c r="AB113" s="1030"/>
      <c r="AC113" s="1030"/>
      <c r="AD113" s="1030"/>
      <c r="AE113" s="1031"/>
      <c r="AF113" s="1032">
        <v>1036620</v>
      </c>
      <c r="AG113" s="1030"/>
      <c r="AH113" s="1030"/>
      <c r="AI113" s="1030"/>
      <c r="AJ113" s="1031"/>
      <c r="AK113" s="1032">
        <v>1050383</v>
      </c>
      <c r="AL113" s="1030"/>
      <c r="AM113" s="1030"/>
      <c r="AN113" s="1030"/>
      <c r="AO113" s="1031"/>
      <c r="AP113" s="1033">
        <v>5.6</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v>4044</v>
      </c>
      <c r="BR113" s="1016"/>
      <c r="BS113" s="1016"/>
      <c r="BT113" s="1016"/>
      <c r="BU113" s="1016"/>
      <c r="BV113" s="1016">
        <v>19711</v>
      </c>
      <c r="BW113" s="1016"/>
      <c r="BX113" s="1016"/>
      <c r="BY113" s="1016"/>
      <c r="BZ113" s="1016"/>
      <c r="CA113" s="1016">
        <v>308934</v>
      </c>
      <c r="CB113" s="1016"/>
      <c r="CC113" s="1016"/>
      <c r="CD113" s="1016"/>
      <c r="CE113" s="1016"/>
      <c r="CF113" s="1010">
        <v>1.6</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x14ac:dyDescent="0.15">
      <c r="A114" s="1050"/>
      <c r="B114" s="1051"/>
      <c r="C114" s="1046" t="s">
        <v>444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2111</v>
      </c>
      <c r="AB114" s="1055"/>
      <c r="AC114" s="1055"/>
      <c r="AD114" s="1055"/>
      <c r="AE114" s="1056"/>
      <c r="AF114" s="1057">
        <v>2101</v>
      </c>
      <c r="AG114" s="1055"/>
      <c r="AH114" s="1055"/>
      <c r="AI114" s="1055"/>
      <c r="AJ114" s="1056"/>
      <c r="AK114" s="1057">
        <v>2106</v>
      </c>
      <c r="AL114" s="1055"/>
      <c r="AM114" s="1055"/>
      <c r="AN114" s="1055"/>
      <c r="AO114" s="1056"/>
      <c r="AP114" s="1058">
        <v>0</v>
      </c>
      <c r="AQ114" s="1059"/>
      <c r="AR114" s="1059"/>
      <c r="AS114" s="1059"/>
      <c r="AT114" s="1060"/>
      <c r="AU114" s="996"/>
      <c r="AV114" s="997"/>
      <c r="AW114" s="997"/>
      <c r="AX114" s="997"/>
      <c r="AY114" s="997"/>
      <c r="AZ114" s="1045" t="s">
        <v>445</v>
      </c>
      <c r="BA114" s="1046"/>
      <c r="BB114" s="1046"/>
      <c r="BC114" s="1046"/>
      <c r="BD114" s="1046"/>
      <c r="BE114" s="1046"/>
      <c r="BF114" s="1046"/>
      <c r="BG114" s="1046"/>
      <c r="BH114" s="1046"/>
      <c r="BI114" s="1046"/>
      <c r="BJ114" s="1046"/>
      <c r="BK114" s="1046"/>
      <c r="BL114" s="1046"/>
      <c r="BM114" s="1046"/>
      <c r="BN114" s="1046"/>
      <c r="BO114" s="1046"/>
      <c r="BP114" s="1047"/>
      <c r="BQ114" s="1015">
        <v>4498633</v>
      </c>
      <c r="BR114" s="1016"/>
      <c r="BS114" s="1016"/>
      <c r="BT114" s="1016"/>
      <c r="BU114" s="1016"/>
      <c r="BV114" s="1016">
        <v>4288710</v>
      </c>
      <c r="BW114" s="1016"/>
      <c r="BX114" s="1016"/>
      <c r="BY114" s="1016"/>
      <c r="BZ114" s="1016"/>
      <c r="CA114" s="1016">
        <v>3967657</v>
      </c>
      <c r="CB114" s="1016"/>
      <c r="CC114" s="1016"/>
      <c r="CD114" s="1016"/>
      <c r="CE114" s="1016"/>
      <c r="CF114" s="1010">
        <v>21.1</v>
      </c>
      <c r="CG114" s="1011"/>
      <c r="CH114" s="1011"/>
      <c r="CI114" s="1011"/>
      <c r="CJ114" s="1011"/>
      <c r="CK114" s="1041"/>
      <c r="CL114" s="1042"/>
      <c r="CM114" s="1012" t="s">
        <v>446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438</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x14ac:dyDescent="0.15">
      <c r="A115" s="1050"/>
      <c r="B115" s="1051"/>
      <c r="C115" s="1046" t="s">
        <v>447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130</v>
      </c>
      <c r="AB115" s="1030"/>
      <c r="AC115" s="1030"/>
      <c r="AD115" s="1030"/>
      <c r="AE115" s="1031"/>
      <c r="AF115" s="1032" t="s">
        <v>130</v>
      </c>
      <c r="AG115" s="1030"/>
      <c r="AH115" s="1030"/>
      <c r="AI115" s="1030"/>
      <c r="AJ115" s="1031"/>
      <c r="AK115" s="1032" t="s">
        <v>130</v>
      </c>
      <c r="AL115" s="1030"/>
      <c r="AM115" s="1030"/>
      <c r="AN115" s="1030"/>
      <c r="AO115" s="1031"/>
      <c r="AP115" s="1033" t="s">
        <v>130</v>
      </c>
      <c r="AQ115" s="1034"/>
      <c r="AR115" s="1034"/>
      <c r="AS115" s="1034"/>
      <c r="AT115" s="1035"/>
      <c r="AU115" s="996"/>
      <c r="AV115" s="997"/>
      <c r="AW115" s="997"/>
      <c r="AX115" s="997"/>
      <c r="AY115" s="997"/>
      <c r="AZ115" s="1045" t="s">
        <v>448</v>
      </c>
      <c r="BA115" s="1046"/>
      <c r="BB115" s="1046"/>
      <c r="BC115" s="1046"/>
      <c r="BD115" s="1046"/>
      <c r="BE115" s="1046"/>
      <c r="BF115" s="1046"/>
      <c r="BG115" s="1046"/>
      <c r="BH115" s="1046"/>
      <c r="BI115" s="1046"/>
      <c r="BJ115" s="1046"/>
      <c r="BK115" s="1046"/>
      <c r="BL115" s="1046"/>
      <c r="BM115" s="1046"/>
      <c r="BN115" s="1046"/>
      <c r="BO115" s="1046"/>
      <c r="BP115" s="1047"/>
      <c r="BQ115" s="1015">
        <v>65</v>
      </c>
      <c r="BR115" s="1016"/>
      <c r="BS115" s="1016"/>
      <c r="BT115" s="1016"/>
      <c r="BU115" s="1016"/>
      <c r="BV115" s="1016">
        <v>75</v>
      </c>
      <c r="BW115" s="1016"/>
      <c r="BX115" s="1016"/>
      <c r="BY115" s="1016"/>
      <c r="BZ115" s="1016"/>
      <c r="CA115" s="1016">
        <v>127</v>
      </c>
      <c r="CB115" s="1016"/>
      <c r="CC115" s="1016"/>
      <c r="CD115" s="1016"/>
      <c r="CE115" s="1016"/>
      <c r="CF115" s="1010">
        <v>0</v>
      </c>
      <c r="CG115" s="1011"/>
      <c r="CH115" s="1011"/>
      <c r="CI115" s="1011"/>
      <c r="CJ115" s="1011"/>
      <c r="CK115" s="1041"/>
      <c r="CL115" s="1042"/>
      <c r="CM115" s="1045" t="s">
        <v>449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130</v>
      </c>
      <c r="DH115" s="1055"/>
      <c r="DI115" s="1055"/>
      <c r="DJ115" s="1055"/>
      <c r="DK115" s="1056"/>
      <c r="DL115" s="1057" t="s">
        <v>130</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5" customHeight="1" x14ac:dyDescent="0.15">
      <c r="A116" s="1052"/>
      <c r="B116" s="1053"/>
      <c r="C116" s="1061" t="s">
        <v>450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54</v>
      </c>
      <c r="AB116" s="1055"/>
      <c r="AC116" s="1055"/>
      <c r="AD116" s="1055"/>
      <c r="AE116" s="1056"/>
      <c r="AF116" s="1057">
        <v>12</v>
      </c>
      <c r="AG116" s="1055"/>
      <c r="AH116" s="1055"/>
      <c r="AI116" s="1055"/>
      <c r="AJ116" s="1056"/>
      <c r="AK116" s="1057">
        <v>11</v>
      </c>
      <c r="AL116" s="1055"/>
      <c r="AM116" s="1055"/>
      <c r="AN116" s="1055"/>
      <c r="AO116" s="1056"/>
      <c r="AP116" s="1058">
        <v>0</v>
      </c>
      <c r="AQ116" s="1059"/>
      <c r="AR116" s="1059"/>
      <c r="AS116" s="1059"/>
      <c r="AT116" s="1060"/>
      <c r="AU116" s="996"/>
      <c r="AV116" s="997"/>
      <c r="AW116" s="997"/>
      <c r="AX116" s="997"/>
      <c r="AY116" s="997"/>
      <c r="AZ116" s="1063" t="s">
        <v>451</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452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130</v>
      </c>
      <c r="DM116" s="1055"/>
      <c r="DN116" s="1055"/>
      <c r="DO116" s="1055"/>
      <c r="DP116" s="1056"/>
      <c r="DQ116" s="1057" t="s">
        <v>130</v>
      </c>
      <c r="DR116" s="1055"/>
      <c r="DS116" s="1055"/>
      <c r="DT116" s="1055"/>
      <c r="DU116" s="1056"/>
      <c r="DV116" s="1058" t="s">
        <v>130</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453</v>
      </c>
      <c r="Z117" s="982"/>
      <c r="AA117" s="1072">
        <v>4265511</v>
      </c>
      <c r="AB117" s="1073"/>
      <c r="AC117" s="1073"/>
      <c r="AD117" s="1073"/>
      <c r="AE117" s="1074"/>
      <c r="AF117" s="1075">
        <v>4220341</v>
      </c>
      <c r="AG117" s="1073"/>
      <c r="AH117" s="1073"/>
      <c r="AI117" s="1073"/>
      <c r="AJ117" s="1074"/>
      <c r="AK117" s="1075">
        <v>4186691</v>
      </c>
      <c r="AL117" s="1073"/>
      <c r="AM117" s="1073"/>
      <c r="AN117" s="1073"/>
      <c r="AO117" s="1074"/>
      <c r="AP117" s="1076"/>
      <c r="AQ117" s="1077"/>
      <c r="AR117" s="1077"/>
      <c r="AS117" s="1077"/>
      <c r="AT117" s="1078"/>
      <c r="AU117" s="996"/>
      <c r="AV117" s="997"/>
      <c r="AW117" s="997"/>
      <c r="AX117" s="997"/>
      <c r="AY117" s="997"/>
      <c r="AZ117" s="1063" t="s">
        <v>454</v>
      </c>
      <c r="BA117" s="1064"/>
      <c r="BB117" s="1064"/>
      <c r="BC117" s="1064"/>
      <c r="BD117" s="1064"/>
      <c r="BE117" s="1064"/>
      <c r="BF117" s="1064"/>
      <c r="BG117" s="1064"/>
      <c r="BH117" s="1064"/>
      <c r="BI117" s="1064"/>
      <c r="BJ117" s="1064"/>
      <c r="BK117" s="1064"/>
      <c r="BL117" s="1064"/>
      <c r="BM117" s="1064"/>
      <c r="BN117" s="1064"/>
      <c r="BO117" s="1064"/>
      <c r="BP117" s="1065"/>
      <c r="BQ117" s="1015" t="s">
        <v>438</v>
      </c>
      <c r="BR117" s="1016"/>
      <c r="BS117" s="1016"/>
      <c r="BT117" s="1016"/>
      <c r="BU117" s="1016"/>
      <c r="BV117" s="1016" t="s">
        <v>130</v>
      </c>
      <c r="BW117" s="1016"/>
      <c r="BX117" s="1016"/>
      <c r="BY117" s="1016"/>
      <c r="BZ117" s="1016"/>
      <c r="CA117" s="1016" t="s">
        <v>438</v>
      </c>
      <c r="CB117" s="1016"/>
      <c r="CC117" s="1016"/>
      <c r="CD117" s="1016"/>
      <c r="CE117" s="1016"/>
      <c r="CF117" s="1010" t="s">
        <v>438</v>
      </c>
      <c r="CG117" s="1011"/>
      <c r="CH117" s="1011"/>
      <c r="CI117" s="1011"/>
      <c r="CJ117" s="1011"/>
      <c r="CK117" s="1041"/>
      <c r="CL117" s="1042"/>
      <c r="CM117" s="1012" t="s">
        <v>455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303</v>
      </c>
      <c r="AL118" s="981"/>
      <c r="AM118" s="981"/>
      <c r="AN118" s="981"/>
      <c r="AO118" s="982"/>
      <c r="AP118" s="1067" t="s">
        <v>427</v>
      </c>
      <c r="AQ118" s="1068"/>
      <c r="AR118" s="1068"/>
      <c r="AS118" s="1068"/>
      <c r="AT118" s="1069"/>
      <c r="AU118" s="996"/>
      <c r="AV118" s="997"/>
      <c r="AW118" s="997"/>
      <c r="AX118" s="997"/>
      <c r="AY118" s="997"/>
      <c r="AZ118" s="1070" t="s">
        <v>456</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457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438</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458</v>
      </c>
      <c r="BP119" s="1102"/>
      <c r="BQ119" s="1093">
        <v>52048561</v>
      </c>
      <c r="BR119" s="1094"/>
      <c r="BS119" s="1094"/>
      <c r="BT119" s="1094"/>
      <c r="BU119" s="1094"/>
      <c r="BV119" s="1094">
        <v>50038749</v>
      </c>
      <c r="BW119" s="1094"/>
      <c r="BX119" s="1094"/>
      <c r="BY119" s="1094"/>
      <c r="BZ119" s="1094"/>
      <c r="CA119" s="1094">
        <v>48314403</v>
      </c>
      <c r="CB119" s="1094"/>
      <c r="CC119" s="1094"/>
      <c r="CD119" s="1094"/>
      <c r="CE119" s="1094"/>
      <c r="CF119" s="1095"/>
      <c r="CG119" s="1096"/>
      <c r="CH119" s="1096"/>
      <c r="CI119" s="1096"/>
      <c r="CJ119" s="1097"/>
      <c r="CK119" s="1043"/>
      <c r="CL119" s="1044"/>
      <c r="CM119" s="1098" t="s">
        <v>459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x14ac:dyDescent="0.15">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130</v>
      </c>
      <c r="AL120" s="1055"/>
      <c r="AM120" s="1055"/>
      <c r="AN120" s="1055"/>
      <c r="AO120" s="1056"/>
      <c r="AP120" s="1058" t="s">
        <v>130</v>
      </c>
      <c r="AQ120" s="1059"/>
      <c r="AR120" s="1059"/>
      <c r="AS120" s="1059"/>
      <c r="AT120" s="1060"/>
      <c r="AU120" s="1085" t="s">
        <v>460</v>
      </c>
      <c r="AV120" s="1086"/>
      <c r="AW120" s="1086"/>
      <c r="AX120" s="1086"/>
      <c r="AY120" s="1087"/>
      <c r="AZ120" s="1036" t="s">
        <v>461</v>
      </c>
      <c r="BA120" s="985"/>
      <c r="BB120" s="985"/>
      <c r="BC120" s="985"/>
      <c r="BD120" s="985"/>
      <c r="BE120" s="985"/>
      <c r="BF120" s="985"/>
      <c r="BG120" s="985"/>
      <c r="BH120" s="985"/>
      <c r="BI120" s="985"/>
      <c r="BJ120" s="985"/>
      <c r="BK120" s="985"/>
      <c r="BL120" s="985"/>
      <c r="BM120" s="985"/>
      <c r="BN120" s="985"/>
      <c r="BO120" s="985"/>
      <c r="BP120" s="986"/>
      <c r="BQ120" s="1022">
        <v>9373565</v>
      </c>
      <c r="BR120" s="1023"/>
      <c r="BS120" s="1023"/>
      <c r="BT120" s="1023"/>
      <c r="BU120" s="1023"/>
      <c r="BV120" s="1023">
        <v>10379280</v>
      </c>
      <c r="BW120" s="1023"/>
      <c r="BX120" s="1023"/>
      <c r="BY120" s="1023"/>
      <c r="BZ120" s="1023"/>
      <c r="CA120" s="1023">
        <v>11008847</v>
      </c>
      <c r="CB120" s="1023"/>
      <c r="CC120" s="1023"/>
      <c r="CD120" s="1023"/>
      <c r="CE120" s="1023"/>
      <c r="CF120" s="1037">
        <v>58.6</v>
      </c>
      <c r="CG120" s="1038"/>
      <c r="CH120" s="1038"/>
      <c r="CI120" s="1038"/>
      <c r="CJ120" s="1038"/>
      <c r="CK120" s="1103" t="s">
        <v>462</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v>15463661</v>
      </c>
      <c r="DH120" s="1023"/>
      <c r="DI120" s="1023"/>
      <c r="DJ120" s="1023"/>
      <c r="DK120" s="1023"/>
      <c r="DL120" s="1023">
        <v>14140346</v>
      </c>
      <c r="DM120" s="1023"/>
      <c r="DN120" s="1023"/>
      <c r="DO120" s="1023"/>
      <c r="DP120" s="1023"/>
      <c r="DQ120" s="1023">
        <v>13583719</v>
      </c>
      <c r="DR120" s="1023"/>
      <c r="DS120" s="1023"/>
      <c r="DT120" s="1023"/>
      <c r="DU120" s="1023"/>
      <c r="DV120" s="1024">
        <v>72.3</v>
      </c>
      <c r="DW120" s="1024"/>
      <c r="DX120" s="1024"/>
      <c r="DY120" s="1024"/>
      <c r="DZ120" s="1025"/>
    </row>
    <row r="121" spans="1:130" s="248" customFormat="1" ht="26.25" customHeight="1" x14ac:dyDescent="0.15">
      <c r="A121" s="1155"/>
      <c r="B121" s="1042"/>
      <c r="C121" s="1063" t="s">
        <v>463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130</v>
      </c>
      <c r="AL121" s="1055"/>
      <c r="AM121" s="1055"/>
      <c r="AN121" s="1055"/>
      <c r="AO121" s="1056"/>
      <c r="AP121" s="1058" t="s">
        <v>130</v>
      </c>
      <c r="AQ121" s="1059"/>
      <c r="AR121" s="1059"/>
      <c r="AS121" s="1059"/>
      <c r="AT121" s="1060"/>
      <c r="AU121" s="1088"/>
      <c r="AV121" s="1089"/>
      <c r="AW121" s="1089"/>
      <c r="AX121" s="1089"/>
      <c r="AY121" s="1090"/>
      <c r="AZ121" s="1045" t="s">
        <v>464</v>
      </c>
      <c r="BA121" s="1046"/>
      <c r="BB121" s="1046"/>
      <c r="BC121" s="1046"/>
      <c r="BD121" s="1046"/>
      <c r="BE121" s="1046"/>
      <c r="BF121" s="1046"/>
      <c r="BG121" s="1046"/>
      <c r="BH121" s="1046"/>
      <c r="BI121" s="1046"/>
      <c r="BJ121" s="1046"/>
      <c r="BK121" s="1046"/>
      <c r="BL121" s="1046"/>
      <c r="BM121" s="1046"/>
      <c r="BN121" s="1046"/>
      <c r="BO121" s="1046"/>
      <c r="BP121" s="1047"/>
      <c r="BQ121" s="1015">
        <v>11158189</v>
      </c>
      <c r="BR121" s="1016"/>
      <c r="BS121" s="1016"/>
      <c r="BT121" s="1016"/>
      <c r="BU121" s="1016"/>
      <c r="BV121" s="1016">
        <v>10801794</v>
      </c>
      <c r="BW121" s="1016"/>
      <c r="BX121" s="1016"/>
      <c r="BY121" s="1016"/>
      <c r="BZ121" s="1016"/>
      <c r="CA121" s="1016">
        <v>10560481</v>
      </c>
      <c r="CB121" s="1016"/>
      <c r="CC121" s="1016"/>
      <c r="CD121" s="1016"/>
      <c r="CE121" s="1016"/>
      <c r="CF121" s="1010">
        <v>56.2</v>
      </c>
      <c r="CG121" s="1011"/>
      <c r="CH121" s="1011"/>
      <c r="CI121" s="1011"/>
      <c r="CJ121" s="1011"/>
      <c r="CK121" s="1106"/>
      <c r="CL121" s="1107"/>
      <c r="CM121" s="1107"/>
      <c r="CN121" s="1107"/>
      <c r="CO121" s="1108"/>
      <c r="CP121" s="1116" t="s">
        <v>465</v>
      </c>
      <c r="CQ121" s="1117"/>
      <c r="CR121" s="1117"/>
      <c r="CS121" s="1117"/>
      <c r="CT121" s="1117"/>
      <c r="CU121" s="1117"/>
      <c r="CV121" s="1117"/>
      <c r="CW121" s="1117"/>
      <c r="CX121" s="1117"/>
      <c r="CY121" s="1117"/>
      <c r="CZ121" s="1117"/>
      <c r="DA121" s="1117"/>
      <c r="DB121" s="1117"/>
      <c r="DC121" s="1117"/>
      <c r="DD121" s="1117"/>
      <c r="DE121" s="1117"/>
      <c r="DF121" s="1118"/>
      <c r="DG121" s="1015">
        <v>712151</v>
      </c>
      <c r="DH121" s="1016"/>
      <c r="DI121" s="1016"/>
      <c r="DJ121" s="1016"/>
      <c r="DK121" s="1016"/>
      <c r="DL121" s="1016">
        <v>714372</v>
      </c>
      <c r="DM121" s="1016"/>
      <c r="DN121" s="1016"/>
      <c r="DO121" s="1016"/>
      <c r="DP121" s="1016"/>
      <c r="DQ121" s="1016">
        <v>694014</v>
      </c>
      <c r="DR121" s="1016"/>
      <c r="DS121" s="1016"/>
      <c r="DT121" s="1016"/>
      <c r="DU121" s="1016"/>
      <c r="DV121" s="1017">
        <v>3.7</v>
      </c>
      <c r="DW121" s="1017"/>
      <c r="DX121" s="1017"/>
      <c r="DY121" s="1017"/>
      <c r="DZ121" s="1018"/>
    </row>
    <row r="122" spans="1:130" s="248" customFormat="1" ht="26.25" customHeight="1" x14ac:dyDescent="0.15">
      <c r="A122" s="1155"/>
      <c r="B122" s="1042"/>
      <c r="C122" s="1012" t="s">
        <v>446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438</v>
      </c>
      <c r="AG122" s="1055"/>
      <c r="AH122" s="1055"/>
      <c r="AI122" s="1055"/>
      <c r="AJ122" s="1056"/>
      <c r="AK122" s="1057" t="s">
        <v>438</v>
      </c>
      <c r="AL122" s="1055"/>
      <c r="AM122" s="1055"/>
      <c r="AN122" s="1055"/>
      <c r="AO122" s="1056"/>
      <c r="AP122" s="1058" t="s">
        <v>438</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35723744</v>
      </c>
      <c r="BR122" s="1094"/>
      <c r="BS122" s="1094"/>
      <c r="BT122" s="1094"/>
      <c r="BU122" s="1094"/>
      <c r="BV122" s="1094">
        <v>35070635</v>
      </c>
      <c r="BW122" s="1094"/>
      <c r="BX122" s="1094"/>
      <c r="BY122" s="1094"/>
      <c r="BZ122" s="1094"/>
      <c r="CA122" s="1094">
        <v>34191620</v>
      </c>
      <c r="CB122" s="1094"/>
      <c r="CC122" s="1094"/>
      <c r="CD122" s="1094"/>
      <c r="CE122" s="1094"/>
      <c r="CF122" s="1114">
        <v>182</v>
      </c>
      <c r="CG122" s="1115"/>
      <c r="CH122" s="1115"/>
      <c r="CI122" s="1115"/>
      <c r="CJ122" s="1115"/>
      <c r="CK122" s="1106"/>
      <c r="CL122" s="1107"/>
      <c r="CM122" s="1107"/>
      <c r="CN122" s="1107"/>
      <c r="CO122" s="1108"/>
      <c r="CP122" s="1116" t="s">
        <v>403</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438</v>
      </c>
      <c r="DW122" s="1017"/>
      <c r="DX122" s="1017"/>
      <c r="DY122" s="1017"/>
      <c r="DZ122" s="1018"/>
    </row>
    <row r="123" spans="1:130" s="248" customFormat="1" ht="26.25" customHeight="1" x14ac:dyDescent="0.15">
      <c r="A123" s="1155"/>
      <c r="B123" s="1042"/>
      <c r="C123" s="1012" t="s">
        <v>452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130</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467</v>
      </c>
      <c r="BP123" s="1102"/>
      <c r="BQ123" s="1161">
        <v>56255498</v>
      </c>
      <c r="BR123" s="1162"/>
      <c r="BS123" s="1162"/>
      <c r="BT123" s="1162"/>
      <c r="BU123" s="1162"/>
      <c r="BV123" s="1162">
        <v>56251709</v>
      </c>
      <c r="BW123" s="1162"/>
      <c r="BX123" s="1162"/>
      <c r="BY123" s="1162"/>
      <c r="BZ123" s="1162"/>
      <c r="CA123" s="1162">
        <v>55760948</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438</v>
      </c>
      <c r="DM123" s="1055"/>
      <c r="DN123" s="1055"/>
      <c r="DO123" s="1055"/>
      <c r="DP123" s="1056"/>
      <c r="DQ123" s="1057" t="s">
        <v>130</v>
      </c>
      <c r="DR123" s="1055"/>
      <c r="DS123" s="1055"/>
      <c r="DT123" s="1055"/>
      <c r="DU123" s="1056"/>
      <c r="DV123" s="1058" t="s">
        <v>130</v>
      </c>
      <c r="DW123" s="1059"/>
      <c r="DX123" s="1059"/>
      <c r="DY123" s="1059"/>
      <c r="DZ123" s="1060"/>
    </row>
    <row r="124" spans="1:130" s="248" customFormat="1" ht="26.25" customHeight="1" thickBot="1" x14ac:dyDescent="0.2">
      <c r="A124" s="1155"/>
      <c r="B124" s="1042"/>
      <c r="C124" s="1012" t="s">
        <v>455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130</v>
      </c>
      <c r="BR124" s="1124"/>
      <c r="BS124" s="1124"/>
      <c r="BT124" s="1124"/>
      <c r="BU124" s="1124"/>
      <c r="BV124" s="1124" t="s">
        <v>130</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t="s">
        <v>130</v>
      </c>
      <c r="DH124" s="1080"/>
      <c r="DI124" s="1080"/>
      <c r="DJ124" s="1080"/>
      <c r="DK124" s="1081"/>
      <c r="DL124" s="1079" t="s">
        <v>130</v>
      </c>
      <c r="DM124" s="1080"/>
      <c r="DN124" s="1080"/>
      <c r="DO124" s="1080"/>
      <c r="DP124" s="1081"/>
      <c r="DQ124" s="1079" t="s">
        <v>130</v>
      </c>
      <c r="DR124" s="1080"/>
      <c r="DS124" s="1080"/>
      <c r="DT124" s="1080"/>
      <c r="DU124" s="1081"/>
      <c r="DV124" s="1082" t="s">
        <v>130</v>
      </c>
      <c r="DW124" s="1083"/>
      <c r="DX124" s="1083"/>
      <c r="DY124" s="1083"/>
      <c r="DZ124" s="1084"/>
    </row>
    <row r="125" spans="1:130" s="248" customFormat="1" ht="26.25" customHeight="1" x14ac:dyDescent="0.15">
      <c r="A125" s="1155"/>
      <c r="B125" s="1042"/>
      <c r="C125" s="1012" t="s">
        <v>457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459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1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130</v>
      </c>
      <c r="AG127" s="1055"/>
      <c r="AH127" s="1055"/>
      <c r="AI127" s="1055"/>
      <c r="AJ127" s="1056"/>
      <c r="AK127" s="1057" t="s">
        <v>130</v>
      </c>
      <c r="AL127" s="1055"/>
      <c r="AM127" s="1055"/>
      <c r="AN127" s="1055"/>
      <c r="AO127" s="1056"/>
      <c r="AP127" s="1058" t="s">
        <v>130</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130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5" customHeight="1" thickBot="1" x14ac:dyDescent="0.2">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v>935690</v>
      </c>
      <c r="AB128" s="1144"/>
      <c r="AC128" s="1144"/>
      <c r="AD128" s="1144"/>
      <c r="AE128" s="1145"/>
      <c r="AF128" s="1146">
        <v>953191</v>
      </c>
      <c r="AG128" s="1144"/>
      <c r="AH128" s="1144"/>
      <c r="AI128" s="1144"/>
      <c r="AJ128" s="1145"/>
      <c r="AK128" s="1146">
        <v>954011</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130</v>
      </c>
      <c r="BG128" s="1151"/>
      <c r="BH128" s="1151"/>
      <c r="BI128" s="1151"/>
      <c r="BJ128" s="1151"/>
      <c r="BK128" s="1151"/>
      <c r="BL128" s="1152"/>
      <c r="BM128" s="1150">
        <v>12.35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v>65</v>
      </c>
      <c r="DH128" s="1136"/>
      <c r="DI128" s="1136"/>
      <c r="DJ128" s="1136"/>
      <c r="DK128" s="1136"/>
      <c r="DL128" s="1136">
        <v>75</v>
      </c>
      <c r="DM128" s="1136"/>
      <c r="DN128" s="1136"/>
      <c r="DO128" s="1136"/>
      <c r="DP128" s="1136"/>
      <c r="DQ128" s="1136">
        <v>127</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20742158</v>
      </c>
      <c r="AB129" s="1055"/>
      <c r="AC129" s="1055"/>
      <c r="AD129" s="1055"/>
      <c r="AE129" s="1056"/>
      <c r="AF129" s="1057">
        <v>20927503</v>
      </c>
      <c r="AG129" s="1055"/>
      <c r="AH129" s="1055"/>
      <c r="AI129" s="1055"/>
      <c r="AJ129" s="1056"/>
      <c r="AK129" s="1057">
        <v>21603013</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130</v>
      </c>
      <c r="BG129" s="1165"/>
      <c r="BH129" s="1165"/>
      <c r="BI129" s="1165"/>
      <c r="BJ129" s="1165"/>
      <c r="BK129" s="1165"/>
      <c r="BL129" s="1166"/>
      <c r="BM129" s="1164">
        <v>17.350000000000001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2888965</v>
      </c>
      <c r="AB130" s="1055"/>
      <c r="AC130" s="1055"/>
      <c r="AD130" s="1055"/>
      <c r="AE130" s="1056"/>
      <c r="AF130" s="1057">
        <v>2842513</v>
      </c>
      <c r="AG130" s="1055"/>
      <c r="AH130" s="1055"/>
      <c r="AI130" s="1055"/>
      <c r="AJ130" s="1056"/>
      <c r="AK130" s="1057">
        <v>2817682</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2.2999999999999998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17853193</v>
      </c>
      <c r="AB131" s="1080"/>
      <c r="AC131" s="1080"/>
      <c r="AD131" s="1080"/>
      <c r="AE131" s="1081"/>
      <c r="AF131" s="1079">
        <v>18084990</v>
      </c>
      <c r="AG131" s="1080"/>
      <c r="AH131" s="1080"/>
      <c r="AI131" s="1080"/>
      <c r="AJ131" s="1081"/>
      <c r="AK131" s="1079">
        <v>18785331</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t="s">
        <v>130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491</v>
      </c>
      <c r="W132" s="1193"/>
      <c r="X132" s="1193"/>
      <c r="Y132" s="1193"/>
      <c r="Z132" s="1194"/>
      <c r="AA132" s="1195">
        <v>2.469339798</v>
      </c>
      <c r="AB132" s="1196"/>
      <c r="AC132" s="1196"/>
      <c r="AD132" s="1196"/>
      <c r="AE132" s="1197"/>
      <c r="AF132" s="1198">
        <v>2.348007934</v>
      </c>
      <c r="AG132" s="1196"/>
      <c r="AH132" s="1196"/>
      <c r="AI132" s="1196"/>
      <c r="AJ132" s="1197"/>
      <c r="AK132" s="1198">
        <v>2.2091599020000001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492</v>
      </c>
      <c r="W133" s="1176"/>
      <c r="X133" s="1176"/>
      <c r="Y133" s="1176"/>
      <c r="Z133" s="1177"/>
      <c r="AA133" s="1178">
        <v>1.9</v>
      </c>
      <c r="AB133" s="1179"/>
      <c r="AC133" s="1179"/>
      <c r="AD133" s="1179"/>
      <c r="AE133" s="1180"/>
      <c r="AF133" s="1178">
        <v>2.2999999999999998</v>
      </c>
      <c r="AG133" s="1179"/>
      <c r="AH133" s="1179"/>
      <c r="AI133" s="1179"/>
      <c r="AJ133" s="1180"/>
      <c r="AK133" s="1178">
        <v>2.2999999999999998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Tbt1FEEvt1tahvJkihnjE0x3wj3/mIg2ZtEEE663okCQBd6HUhsXlvr7rTpNWg8kEmnSh/Z9ZkEP5K/cFH20g==" saltValue="y6hIoqkqycMdoCzPTGGl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eZRJORS1KOoOzvKjzBDYCTyDG4iUsRU11cb+Hv+ADjGi3LRSOL4/oI6NwJ9ynBfzxkJzoFkN+xgFygXIgJJ2Q==" saltValue="rfb5qoHR5ww2Fcp9QzCho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H0OuVFRDFJ3SnvwWitRdjjRGcUd+9pNWmIU49yAJcSF4ICR1Y452blcm1R0AqDUzMd53PmGLvgiIBpZQadjSw==" saltValue="fpgOT8CETG6FWMw+J+WXj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501</v>
      </c>
      <c r="AL9" s="1216"/>
      <c r="AM9" s="1216"/>
      <c r="AN9" s="1217"/>
      <c r="AO9" s="314">
        <v>6108506</v>
      </c>
      <c r="AP9" s="314">
        <v>59115</v>
      </c>
      <c r="AQ9" s="315">
        <v>61284</v>
      </c>
      <c r="AR9" s="316">
        <v>-3.5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502</v>
      </c>
      <c r="AL10" s="1216"/>
      <c r="AM10" s="1216"/>
      <c r="AN10" s="1217"/>
      <c r="AO10" s="317">
        <v>69490</v>
      </c>
      <c r="AP10" s="317">
        <v>672</v>
      </c>
      <c r="AQ10" s="318">
        <v>4056</v>
      </c>
      <c r="AR10" s="319">
        <v>-83.4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503</v>
      </c>
      <c r="AL11" s="1216"/>
      <c r="AM11" s="1216"/>
      <c r="AN11" s="1217"/>
      <c r="AO11" s="317">
        <v>49531</v>
      </c>
      <c r="AP11" s="317">
        <v>479</v>
      </c>
      <c r="AQ11" s="318">
        <v>604</v>
      </c>
      <c r="AR11" s="319">
        <v>-20.7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504</v>
      </c>
      <c r="AL12" s="1216"/>
      <c r="AM12" s="1216"/>
      <c r="AN12" s="1217"/>
      <c r="AO12" s="317" t="s">
        <v>505</v>
      </c>
      <c r="AP12" s="317" t="s">
        <v>505</v>
      </c>
      <c r="AQ12" s="318">
        <v>21</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506</v>
      </c>
      <c r="AL13" s="1216"/>
      <c r="AM13" s="1216"/>
      <c r="AN13" s="1217"/>
      <c r="AO13" s="317">
        <v>319834</v>
      </c>
      <c r="AP13" s="317">
        <v>3095</v>
      </c>
      <c r="AQ13" s="318">
        <v>2509</v>
      </c>
      <c r="AR13" s="319">
        <v>23.4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507</v>
      </c>
      <c r="AL14" s="1216"/>
      <c r="AM14" s="1216"/>
      <c r="AN14" s="1217"/>
      <c r="AO14" s="317">
        <v>24584</v>
      </c>
      <c r="AP14" s="317">
        <v>238</v>
      </c>
      <c r="AQ14" s="318">
        <v>1157</v>
      </c>
      <c r="AR14" s="319">
        <v>-79.400000000000006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508</v>
      </c>
      <c r="AL15" s="1222"/>
      <c r="AM15" s="1222"/>
      <c r="AN15" s="1223"/>
      <c r="AO15" s="317">
        <v>-542582</v>
      </c>
      <c r="AP15" s="317">
        <v>-5251</v>
      </c>
      <c r="AQ15" s="318">
        <v>-4228</v>
      </c>
      <c r="AR15" s="319">
        <v>24.2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6029363</v>
      </c>
      <c r="AP16" s="317">
        <v>58349</v>
      </c>
      <c r="AQ16" s="318">
        <v>65402</v>
      </c>
      <c r="AR16" s="319">
        <v>-10.8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513</v>
      </c>
      <c r="AL21" s="1225"/>
      <c r="AM21" s="1225"/>
      <c r="AN21" s="1226"/>
      <c r="AO21" s="330">
        <v>5.14</v>
      </c>
      <c r="AP21" s="331">
        <v>6.06</v>
      </c>
      <c r="AQ21" s="332">
        <v>-0.92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514</v>
      </c>
      <c r="AL22" s="1225"/>
      <c r="AM22" s="1225"/>
      <c r="AN22" s="1226"/>
      <c r="AO22" s="335">
        <v>97.5</v>
      </c>
      <c r="AP22" s="336">
        <v>99.2</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518</v>
      </c>
      <c r="AL32" s="1219"/>
      <c r="AM32" s="1219"/>
      <c r="AN32" s="1220"/>
      <c r="AO32" s="345">
        <v>3134191</v>
      </c>
      <c r="AP32" s="345">
        <v>30331</v>
      </c>
      <c r="AQ32" s="346">
        <v>32044</v>
      </c>
      <c r="AR32" s="347">
        <v>-5.3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519</v>
      </c>
      <c r="AL33" s="1219"/>
      <c r="AM33" s="1219"/>
      <c r="AN33" s="1220"/>
      <c r="AO33" s="345" t="s">
        <v>505</v>
      </c>
      <c r="AP33" s="345" t="s">
        <v>505</v>
      </c>
      <c r="AQ33" s="346">
        <v>6</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520</v>
      </c>
      <c r="AL34" s="1219"/>
      <c r="AM34" s="1219"/>
      <c r="AN34" s="1220"/>
      <c r="AO34" s="345" t="s">
        <v>505</v>
      </c>
      <c r="AP34" s="345" t="s">
        <v>505</v>
      </c>
      <c r="AQ34" s="346">
        <v>29</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521</v>
      </c>
      <c r="AL35" s="1219"/>
      <c r="AM35" s="1219"/>
      <c r="AN35" s="1220"/>
      <c r="AO35" s="345">
        <v>1050383</v>
      </c>
      <c r="AP35" s="345">
        <v>10165</v>
      </c>
      <c r="AQ35" s="346">
        <v>6008</v>
      </c>
      <c r="AR35" s="347">
        <v>69.2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522</v>
      </c>
      <c r="AL36" s="1219"/>
      <c r="AM36" s="1219"/>
      <c r="AN36" s="1220"/>
      <c r="AO36" s="345">
        <v>2106</v>
      </c>
      <c r="AP36" s="345">
        <v>20</v>
      </c>
      <c r="AQ36" s="346">
        <v>1138</v>
      </c>
      <c r="AR36" s="347">
        <v>-98.2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523</v>
      </c>
      <c r="AL37" s="1219"/>
      <c r="AM37" s="1219"/>
      <c r="AN37" s="1220"/>
      <c r="AO37" s="345" t="s">
        <v>505</v>
      </c>
      <c r="AP37" s="345" t="s">
        <v>505</v>
      </c>
      <c r="AQ37" s="346">
        <v>852</v>
      </c>
      <c r="AR37" s="347" t="s">
        <v>505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524</v>
      </c>
      <c r="AL38" s="1228"/>
      <c r="AM38" s="1228"/>
      <c r="AN38" s="1229"/>
      <c r="AO38" s="348">
        <v>11</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525</v>
      </c>
      <c r="AL39" s="1228"/>
      <c r="AM39" s="1228"/>
      <c r="AN39" s="1229"/>
      <c r="AO39" s="345">
        <v>-954011</v>
      </c>
      <c r="AP39" s="345">
        <v>-9232</v>
      </c>
      <c r="AQ39" s="346">
        <v>-6316</v>
      </c>
      <c r="AR39" s="347">
        <v>46.2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526</v>
      </c>
      <c r="AL40" s="1219"/>
      <c r="AM40" s="1219"/>
      <c r="AN40" s="1220"/>
      <c r="AO40" s="345">
        <v>-2817682</v>
      </c>
      <c r="AP40" s="345">
        <v>-27268</v>
      </c>
      <c r="AQ40" s="346">
        <v>-26078</v>
      </c>
      <c r="AR40" s="347">
        <v>4.5999999999999996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414998</v>
      </c>
      <c r="AP41" s="345">
        <v>4016</v>
      </c>
      <c r="AQ41" s="346">
        <v>7686</v>
      </c>
      <c r="AR41" s="347">
        <v>-47.7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496</v>
      </c>
      <c r="AN49" s="1235" t="s">
        <v>530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2742440</v>
      </c>
      <c r="AN51" s="367">
        <v>25279</v>
      </c>
      <c r="AO51" s="368">
        <v>19.7</v>
      </c>
      <c r="AP51" s="369">
        <v>40879</v>
      </c>
      <c r="AQ51" s="370">
        <v>-7.7</v>
      </c>
      <c r="AR51" s="371">
        <v>27.4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1769232</v>
      </c>
      <c r="AN52" s="375">
        <v>16308</v>
      </c>
      <c r="AO52" s="376">
        <v>30.3</v>
      </c>
      <c r="AP52" s="377">
        <v>24087</v>
      </c>
      <c r="AQ52" s="378">
        <v>-7.9</v>
      </c>
      <c r="AR52" s="379">
        <v>38.200000000000003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1297210</v>
      </c>
      <c r="AN53" s="367">
        <v>12092</v>
      </c>
      <c r="AO53" s="368">
        <v>-52.2</v>
      </c>
      <c r="AP53" s="369">
        <v>42651</v>
      </c>
      <c r="AQ53" s="370">
        <v>4.3</v>
      </c>
      <c r="AR53" s="371">
        <v>-56.5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620027</v>
      </c>
      <c r="AN54" s="375">
        <v>5780</v>
      </c>
      <c r="AO54" s="376">
        <v>-64.599999999999994</v>
      </c>
      <c r="AP54" s="377">
        <v>22675</v>
      </c>
      <c r="AQ54" s="378">
        <v>-5.9</v>
      </c>
      <c r="AR54" s="379">
        <v>-58.7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1330688</v>
      </c>
      <c r="AN55" s="367">
        <v>12563</v>
      </c>
      <c r="AO55" s="368">
        <v>3.9</v>
      </c>
      <c r="AP55" s="369">
        <v>43226</v>
      </c>
      <c r="AQ55" s="370">
        <v>1.3</v>
      </c>
      <c r="AR55" s="371">
        <v>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709656</v>
      </c>
      <c r="AN56" s="375">
        <v>6700</v>
      </c>
      <c r="AO56" s="376">
        <v>15.9</v>
      </c>
      <c r="AP56" s="377">
        <v>22622</v>
      </c>
      <c r="AQ56" s="378">
        <v>-0.2</v>
      </c>
      <c r="AR56" s="379">
        <v>16.100000000000001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1639255</v>
      </c>
      <c r="AN57" s="367">
        <v>15677</v>
      </c>
      <c r="AO57" s="368">
        <v>24.8</v>
      </c>
      <c r="AP57" s="369">
        <v>42836</v>
      </c>
      <c r="AQ57" s="370">
        <v>-0.9</v>
      </c>
      <c r="AR57" s="371">
        <v>25.7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1037044</v>
      </c>
      <c r="AN58" s="375">
        <v>9918</v>
      </c>
      <c r="AO58" s="376">
        <v>48</v>
      </c>
      <c r="AP58" s="377">
        <v>22936</v>
      </c>
      <c r="AQ58" s="378">
        <v>1.4</v>
      </c>
      <c r="AR58" s="379">
        <v>46.6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2064999</v>
      </c>
      <c r="AN59" s="367">
        <v>19984</v>
      </c>
      <c r="AO59" s="368">
        <v>27.5</v>
      </c>
      <c r="AP59" s="369">
        <v>44161</v>
      </c>
      <c r="AQ59" s="370">
        <v>3.1</v>
      </c>
      <c r="AR59" s="371">
        <v>24.4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1212819</v>
      </c>
      <c r="AN60" s="375">
        <v>11737</v>
      </c>
      <c r="AO60" s="376">
        <v>18.3</v>
      </c>
      <c r="AP60" s="377">
        <v>23644</v>
      </c>
      <c r="AQ60" s="378">
        <v>3.1</v>
      </c>
      <c r="AR60" s="379">
        <v>15.2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1814918</v>
      </c>
      <c r="AN61" s="382">
        <v>17119</v>
      </c>
      <c r="AO61" s="383">
        <v>4.7</v>
      </c>
      <c r="AP61" s="384">
        <v>42751</v>
      </c>
      <c r="AQ61" s="385">
        <v>0</v>
      </c>
      <c r="AR61" s="371">
        <v>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1069756</v>
      </c>
      <c r="AN62" s="375">
        <v>10089</v>
      </c>
      <c r="AO62" s="376">
        <v>9.6</v>
      </c>
      <c r="AP62" s="377">
        <v>23193</v>
      </c>
      <c r="AQ62" s="378">
        <v>-1.9</v>
      </c>
      <c r="AR62" s="379">
        <v>11.5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0jC1rVpdargGp90V2JLl/Jgukg5tneUfE4dgzYg2Ez1O0NUZ+ZBq/js/lsbcj7iYO6xw3qZau5rg/bxIed54w==" saltValue="6w3FKH7mFfxZf+ueyGJf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4NpBca8Pzxr5W/XWnFPfkWXpD/mQQxJjTYDwdl0iYc2dVFQzNbDk2FysNOzy7z4su6nwP+cdArFmA9kQcG126A==" saltValue="VjHFU9htyMfSzIAQ4Oiod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adqh76jD+5jM6ET1ps6cUJJUag/aokeJtdH+UL0g8yCDXDU/Ax54akaEe34QJQaVp3W9wzqns1cdVqSZObzL4g==" saltValue="FV/JqswxHB0gCzze9Ffu1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8" t="s">
        <v>3</v>
      </c>
      <c r="D47" s="1238"/>
      <c r="E47" s="1239"/>
      <c r="F47" s="11">
        <v>16.829999999999998</v>
      </c>
      <c r="G47" s="12">
        <v>17.03</v>
      </c>
      <c r="H47" s="12">
        <v>11.6</v>
      </c>
      <c r="I47" s="12">
        <v>11.69</v>
      </c>
      <c r="J47" s="13">
        <v>11.43</v>
      </c>
    </row>
    <row r="48" spans="2:10" ht="57.75" customHeight="1" x14ac:dyDescent="0.15">
      <c r="B48" s="14"/>
      <c r="C48" s="1240" t="s">
        <v>4</v>
      </c>
      <c r="D48" s="1240"/>
      <c r="E48" s="1241"/>
      <c r="F48" s="15">
        <v>0.08</v>
      </c>
      <c r="G48" s="16">
        <v>0.18</v>
      </c>
      <c r="H48" s="16">
        <v>0</v>
      </c>
      <c r="I48" s="16">
        <v>0.06</v>
      </c>
      <c r="J48" s="17">
        <v>0.08</v>
      </c>
    </row>
    <row r="49" spans="2:10" ht="57.75" customHeight="1" thickBot="1" x14ac:dyDescent="0.2">
      <c r="B49" s="18"/>
      <c r="C49" s="1242" t="s">
        <v>5</v>
      </c>
      <c r="D49" s="1242"/>
      <c r="E49" s="1243"/>
      <c r="F49" s="19" t="s">
        <v>551</v>
      </c>
      <c r="G49" s="20">
        <v>0.24</v>
      </c>
      <c r="H49" s="20">
        <v>0.14000000000000001</v>
      </c>
      <c r="I49" s="20">
        <v>0.26</v>
      </c>
      <c r="J49" s="21">
        <v>0.12</v>
      </c>
    </row>
    <row r="50" spans="2:10" ht="13.5" customHeight="1" x14ac:dyDescent="0.15"/>
  </sheetData>
  <sheetProtection algorithmName="SHA-512" hashValue="aRO9qZ1NCdkkm+/kZS+1cL1mxsiRFPfKBZyfhqtTWC+iww4MZfS3ahtkmdjYfH+NwUmr5a5LBmjiPndEbrnCLg==" saltValue="Uz3mxMpSLbQs3eOr64WEy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2022-10-04T03:10:32Z</cp:lastPrinted>
  <dcterms:created xsi:type="dcterms:W3CDTF">2022-02-02T05:52:14Z</dcterms:created>
  <dcterms:modified xsi:type="dcterms:W3CDTF">2022-10-04T03:10:35Z</dcterms:modified>
  <cp:category/>
</cp:coreProperties>
</file>