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210" windowHeight="7425" tabRatio="921" activeTab="0"/>
  </bookViews>
  <sheets>
    <sheet name="(14)-1" sheetId="1" r:id="rId1"/>
  </sheets>
  <definedNames/>
  <calcPr fullCalcOnLoad="1" fullPrecision="0"/>
</workbook>
</file>

<file path=xl/sharedStrings.xml><?xml version="1.0" encoding="utf-8"?>
<sst xmlns="http://schemas.openxmlformats.org/spreadsheetml/2006/main" count="57" uniqueCount="32">
  <si>
    <t>　（１４）介護保険事業状況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</si>
  <si>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</si>
  <si>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</si>
  <si>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</si>
  <si>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</si>
  <si>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</si>
  <si>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</si>
  <si>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</si>
  <si>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</si>
  <si>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資料：介護保険課</t>
  </si>
  <si>
    <t>合計</t>
  </si>
  <si>
    <t xml:space="preserve"> 第１号被保険者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</si>
  <si>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</si>
  <si>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</si>
  <si>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</si>
  <si>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</si>
  <si>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</si>
  <si>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</si>
  <si>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 xml:space="preserve"> 第２号被保険者</t>
  </si>
  <si>
    <t>計</t>
  </si>
  <si>
    <t>男</t>
  </si>
  <si>
    <t>女</t>
  </si>
  <si>
    <t>区分</t>
  </si>
  <si>
    <t>区分</t>
  </si>
  <si>
    <t>予防介護計</t>
  </si>
  <si>
    <t>介護計</t>
  </si>
  <si>
    <t>平成28年3月末時点</t>
  </si>
  <si>
    <t xml:space="preserve">           要介護（要支援）認定者数</t>
  </si>
  <si>
    <t>総 数</t>
  </si>
  <si>
    <t>総 数</t>
  </si>
  <si>
    <t>合 計</t>
  </si>
  <si>
    <t>区　　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</si>
</sst>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</numFmts>
  <fonts count="4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b/>
      <sz val="11"/>
      <color indexed="8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/>
    </xf>
    <xf numFmtId="38" fontId="7" fillId="0" borderId="17" xfId="49" applyFont="1" applyFill="1" applyBorder="1" applyAlignment="1">
      <alignment/>
    </xf>
    <xf numFmtId="38" fontId="7" fillId="0" borderId="18" xfId="49" applyFont="1" applyFill="1" applyBorder="1" applyAlignment="1">
      <alignment/>
    </xf>
    <xf numFmtId="38" fontId="7" fillId="0" borderId="19" xfId="49" applyFont="1" applyFill="1" applyBorder="1" applyAlignment="1">
      <alignment/>
    </xf>
    <xf numFmtId="0" fontId="7" fillId="0" borderId="20" xfId="0" applyNumberFormat="1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/>
    </xf>
    <xf numFmtId="38" fontId="7" fillId="0" borderId="24" xfId="49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 textRotation="255"/>
    </xf>
    <xf numFmtId="0" fontId="7" fillId="0" borderId="26" xfId="0" applyNumberFormat="1" applyFont="1" applyFill="1" applyBorder="1" applyAlignment="1">
      <alignment horizontal="center"/>
    </xf>
    <xf numFmtId="38" fontId="7" fillId="0" borderId="27" xfId="49" applyFont="1" applyFill="1" applyBorder="1" applyAlignment="1">
      <alignment/>
    </xf>
    <xf numFmtId="38" fontId="7" fillId="0" borderId="28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0" fontId="7" fillId="0" borderId="29" xfId="0" applyNumberFormat="1" applyFont="1" applyFill="1" applyBorder="1" applyAlignment="1">
      <alignment horizontal="center" vertical="center" textRotation="255"/>
    </xf>
    <xf numFmtId="0" fontId="7" fillId="0" borderId="24" xfId="0" applyNumberFormat="1" applyFont="1" applyFill="1" applyBorder="1" applyAlignment="1">
      <alignment horizontal="center" vertical="center" textRotation="255"/>
    </xf>
    <xf numFmtId="0" fontId="7" fillId="0" borderId="30" xfId="0" applyNumberFormat="1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vertical="center"/>
    </xf>
    <xf numFmtId="38" fontId="7" fillId="0" borderId="34" xfId="49" applyFont="1" applyFill="1" applyBorder="1" applyAlignment="1">
      <alignment vertical="center"/>
    </xf>
    <xf numFmtId="38" fontId="7" fillId="0" borderId="35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35"/>
  <sheetViews>
    <sheetView showGridLines="0" tabSelected="1" zoomScalePageLayoutView="0" workbookViewId="0" topLeftCell="A1">
      <selection activeCell="L8" sqref="L8"/>
    </sheetView>
  </sheetViews>
  <sheetFormatPr defaultColWidth="10" defaultRowHeight="12.75"/>
  <cols>
    <col min="1" max="1" width="4.59765625" style="3" customWidth="1"/>
    <col min="2" max="2" width="21.3984375" style="14" customWidth="1"/>
    <col min="3" max="7" width="13.09765625" style="3" customWidth="1"/>
    <col min="8" max="8" width="13.09765625" style="4" customWidth="1"/>
    <col min="9" max="10" width="13.09765625" style="5" customWidth="1"/>
    <col min="11" max="11" width="13.09765625" style="6" customWidth="1"/>
    <col min="12" max="12" width="13.09765625" style="4" customWidth="1"/>
    <col min="13" max="248" width="10" style="4" customWidth="1"/>
    <col min="249" max="16384" width="10" style="4" customWidth="1"/>
  </cols>
  <sheetData>
    <row r="1" spans="1:2" ht="25.5">
      <c r="A1" s="1" t="s">
        <v>0</v>
      </c>
      <c r="B1" s="2"/>
    </row>
    <row r="2" spans="1:2" ht="19.5" customHeight="1">
      <c r="A2" s="7"/>
      <c r="B2" s="8" t="s">
        <v>27</v>
      </c>
    </row>
    <row r="3" spans="1:2" ht="12" customHeight="1">
      <c r="A3" s="7"/>
      <c r="B3" s="8"/>
    </row>
    <row r="4" spans="1:12" ht="14.25" thickBot="1">
      <c r="A4" s="9"/>
      <c r="B4" s="10"/>
      <c r="C4" s="11"/>
      <c r="D4" s="11"/>
      <c r="E4" s="11"/>
      <c r="F4" s="11"/>
      <c r="G4" s="11"/>
      <c r="H4" s="12"/>
      <c r="I4" s="11"/>
      <c r="J4" s="11"/>
      <c r="K4" s="11"/>
      <c r="L4" s="13" t="s">
        <v>26</v>
      </c>
    </row>
    <row r="5" spans="1:13" ht="26.25" customHeight="1" thickBot="1">
      <c r="A5" s="16" t="s">
        <v>31</v>
      </c>
      <c r="B5" s="17"/>
      <c r="C5" s="18" t="s">
        <v>1</v>
      </c>
      <c r="D5" s="18" t="s">
        <v>2</v>
      </c>
      <c r="E5" s="18" t="s">
        <v>24</v>
      </c>
      <c r="F5" s="18" t="s">
        <v>3</v>
      </c>
      <c r="G5" s="18" t="s">
        <v>4</v>
      </c>
      <c r="H5" s="18" t="s">
        <v>5</v>
      </c>
      <c r="I5" s="19" t="s">
        <v>6</v>
      </c>
      <c r="J5" s="20" t="s">
        <v>7</v>
      </c>
      <c r="K5" s="21" t="s">
        <v>25</v>
      </c>
      <c r="L5" s="22" t="s">
        <v>30</v>
      </c>
      <c r="M5" s="6"/>
    </row>
    <row r="6" spans="1:13" ht="17.25" customHeight="1">
      <c r="A6" s="23" t="s">
        <v>20</v>
      </c>
      <c r="B6" s="41" t="s">
        <v>11</v>
      </c>
      <c r="C6" s="42">
        <v>388</v>
      </c>
      <c r="D6" s="43">
        <v>349</v>
      </c>
      <c r="E6" s="44">
        <f>SUM(C6:D6)</f>
        <v>737</v>
      </c>
      <c r="F6" s="43">
        <v>413</v>
      </c>
      <c r="G6" s="43">
        <v>411</v>
      </c>
      <c r="H6" s="43">
        <v>280</v>
      </c>
      <c r="I6" s="43">
        <v>230</v>
      </c>
      <c r="J6" s="43">
        <v>162</v>
      </c>
      <c r="K6" s="44">
        <f>SUM(F6:J6)</f>
        <v>1496</v>
      </c>
      <c r="L6" s="43">
        <f>SUM(K6,E6)</f>
        <v>2233</v>
      </c>
      <c r="M6" s="6"/>
    </row>
    <row r="7" spans="1:13" ht="17.25" customHeight="1">
      <c r="A7" s="23"/>
      <c r="B7" s="41" t="s">
        <v>12</v>
      </c>
      <c r="C7" s="42">
        <v>29</v>
      </c>
      <c r="D7" s="43">
        <v>19</v>
      </c>
      <c r="E7" s="44">
        <f aca="true" t="shared" si="0" ref="E7:E13">SUM(C7:D7)</f>
        <v>48</v>
      </c>
      <c r="F7" s="43">
        <v>27</v>
      </c>
      <c r="G7" s="43">
        <v>38</v>
      </c>
      <c r="H7" s="43">
        <v>24</v>
      </c>
      <c r="I7" s="43">
        <v>15</v>
      </c>
      <c r="J7" s="43">
        <v>16</v>
      </c>
      <c r="K7" s="44">
        <f aca="true" t="shared" si="1" ref="K7:K13">SUM(F7:J7)</f>
        <v>120</v>
      </c>
      <c r="L7" s="43">
        <f aca="true" t="shared" si="2" ref="L7:L13">SUM(K7,E7)</f>
        <v>168</v>
      </c>
      <c r="M7" s="6"/>
    </row>
    <row r="8" spans="1:13" ht="17.25" customHeight="1">
      <c r="A8" s="23"/>
      <c r="B8" s="41" t="s">
        <v>13</v>
      </c>
      <c r="C8" s="42">
        <v>41</v>
      </c>
      <c r="D8" s="43">
        <v>41</v>
      </c>
      <c r="E8" s="44">
        <f t="shared" si="0"/>
        <v>82</v>
      </c>
      <c r="F8" s="43">
        <v>45</v>
      </c>
      <c r="G8" s="43">
        <v>37</v>
      </c>
      <c r="H8" s="43">
        <v>30</v>
      </c>
      <c r="I8" s="43">
        <v>35</v>
      </c>
      <c r="J8" s="43">
        <v>29</v>
      </c>
      <c r="K8" s="44">
        <f t="shared" si="1"/>
        <v>176</v>
      </c>
      <c r="L8" s="43">
        <f t="shared" si="2"/>
        <v>258</v>
      </c>
      <c r="M8" s="6"/>
    </row>
    <row r="9" spans="1:13" ht="17.25" customHeight="1">
      <c r="A9" s="23"/>
      <c r="B9" s="41" t="s">
        <v>14</v>
      </c>
      <c r="C9" s="42">
        <v>69</v>
      </c>
      <c r="D9" s="43">
        <v>74</v>
      </c>
      <c r="E9" s="44">
        <f t="shared" si="0"/>
        <v>143</v>
      </c>
      <c r="F9" s="43">
        <v>78</v>
      </c>
      <c r="G9" s="43">
        <v>80</v>
      </c>
      <c r="H9" s="43">
        <v>51</v>
      </c>
      <c r="I9" s="43">
        <v>44</v>
      </c>
      <c r="J9" s="43">
        <v>27</v>
      </c>
      <c r="K9" s="44">
        <f t="shared" si="1"/>
        <v>280</v>
      </c>
      <c r="L9" s="43">
        <f t="shared" si="2"/>
        <v>423</v>
      </c>
      <c r="M9" s="6"/>
    </row>
    <row r="10" spans="1:13" ht="17.25" customHeight="1">
      <c r="A10" s="23"/>
      <c r="B10" s="41" t="s">
        <v>15</v>
      </c>
      <c r="C10" s="42">
        <v>120</v>
      </c>
      <c r="D10" s="43">
        <v>98</v>
      </c>
      <c r="E10" s="44">
        <f t="shared" si="0"/>
        <v>218</v>
      </c>
      <c r="F10" s="43">
        <v>98</v>
      </c>
      <c r="G10" s="43">
        <v>105</v>
      </c>
      <c r="H10" s="43">
        <v>62</v>
      </c>
      <c r="I10" s="43">
        <v>46</v>
      </c>
      <c r="J10" s="43">
        <v>34</v>
      </c>
      <c r="K10" s="44">
        <f t="shared" si="1"/>
        <v>345</v>
      </c>
      <c r="L10" s="43">
        <f t="shared" si="2"/>
        <v>563</v>
      </c>
      <c r="M10" s="6"/>
    </row>
    <row r="11" spans="1:13" ht="17.25" customHeight="1">
      <c r="A11" s="23"/>
      <c r="B11" s="41" t="s">
        <v>16</v>
      </c>
      <c r="C11" s="42">
        <v>97</v>
      </c>
      <c r="D11" s="43">
        <v>96</v>
      </c>
      <c r="E11" s="44">
        <f t="shared" si="0"/>
        <v>193</v>
      </c>
      <c r="F11" s="43">
        <v>115</v>
      </c>
      <c r="G11" s="43">
        <v>99</v>
      </c>
      <c r="H11" s="43">
        <v>67</v>
      </c>
      <c r="I11" s="43">
        <v>56</v>
      </c>
      <c r="J11" s="43">
        <v>36</v>
      </c>
      <c r="K11" s="44">
        <f t="shared" si="1"/>
        <v>373</v>
      </c>
      <c r="L11" s="43">
        <f t="shared" si="2"/>
        <v>566</v>
      </c>
      <c r="M11" s="6"/>
    </row>
    <row r="12" spans="1:13" ht="17.25" customHeight="1">
      <c r="A12" s="23"/>
      <c r="B12" s="41" t="s">
        <v>17</v>
      </c>
      <c r="C12" s="42">
        <v>32</v>
      </c>
      <c r="D12" s="43">
        <v>21</v>
      </c>
      <c r="E12" s="44">
        <f t="shared" si="0"/>
        <v>53</v>
      </c>
      <c r="F12" s="43">
        <v>50</v>
      </c>
      <c r="G12" s="43">
        <v>52</v>
      </c>
      <c r="H12" s="43">
        <v>4</v>
      </c>
      <c r="I12" s="43">
        <v>34</v>
      </c>
      <c r="J12" s="43">
        <v>20</v>
      </c>
      <c r="K12" s="44">
        <f t="shared" si="1"/>
        <v>160</v>
      </c>
      <c r="L12" s="43">
        <f t="shared" si="2"/>
        <v>213</v>
      </c>
      <c r="M12" s="6"/>
    </row>
    <row r="13" spans="1:13" ht="17.25" customHeight="1">
      <c r="A13" s="23"/>
      <c r="B13" s="45" t="s">
        <v>18</v>
      </c>
      <c r="C13" s="46">
        <v>1</v>
      </c>
      <c r="D13" s="43">
        <v>4</v>
      </c>
      <c r="E13" s="47">
        <f t="shared" si="0"/>
        <v>5</v>
      </c>
      <c r="F13" s="48">
        <v>7</v>
      </c>
      <c r="G13" s="43">
        <v>19</v>
      </c>
      <c r="H13" s="43">
        <v>12</v>
      </c>
      <c r="I13" s="43">
        <v>12</v>
      </c>
      <c r="J13" s="43">
        <v>13</v>
      </c>
      <c r="K13" s="47">
        <f t="shared" si="1"/>
        <v>63</v>
      </c>
      <c r="L13" s="48">
        <f t="shared" si="2"/>
        <v>68</v>
      </c>
      <c r="M13" s="6"/>
    </row>
    <row r="14" spans="1:13" ht="19.5" customHeight="1" thickBot="1">
      <c r="A14" s="17"/>
      <c r="B14" s="28" t="s">
        <v>19</v>
      </c>
      <c r="C14" s="29">
        <f aca="true" t="shared" si="3" ref="C14:L14">C6+C13</f>
        <v>389</v>
      </c>
      <c r="D14" s="30">
        <f t="shared" si="3"/>
        <v>353</v>
      </c>
      <c r="E14" s="30">
        <f t="shared" si="3"/>
        <v>742</v>
      </c>
      <c r="F14" s="29">
        <f t="shared" si="3"/>
        <v>420</v>
      </c>
      <c r="G14" s="30">
        <f t="shared" si="3"/>
        <v>430</v>
      </c>
      <c r="H14" s="30">
        <f t="shared" si="3"/>
        <v>292</v>
      </c>
      <c r="I14" s="30">
        <f t="shared" si="3"/>
        <v>242</v>
      </c>
      <c r="J14" s="30">
        <f t="shared" si="3"/>
        <v>175</v>
      </c>
      <c r="K14" s="30">
        <f t="shared" si="3"/>
        <v>1559</v>
      </c>
      <c r="L14" s="29">
        <f t="shared" si="3"/>
        <v>2301</v>
      </c>
      <c r="M14" s="6"/>
    </row>
    <row r="15" spans="1:13" ht="19.5" customHeight="1" hidden="1">
      <c r="A15" s="31" t="s">
        <v>21</v>
      </c>
      <c r="B15" s="24" t="s">
        <v>22</v>
      </c>
      <c r="C15" s="32"/>
      <c r="D15" s="32"/>
      <c r="E15" s="32"/>
      <c r="F15" s="32"/>
      <c r="G15" s="32"/>
      <c r="H15" s="32"/>
      <c r="I15" s="32"/>
      <c r="J15" s="25"/>
      <c r="K15" s="26"/>
      <c r="L15" s="27"/>
      <c r="M15" s="6"/>
    </row>
    <row r="16" spans="1:13" ht="17.25" customHeight="1">
      <c r="A16" s="23"/>
      <c r="B16" s="49" t="s">
        <v>11</v>
      </c>
      <c r="C16" s="50">
        <v>1022</v>
      </c>
      <c r="D16" s="51">
        <v>770</v>
      </c>
      <c r="E16" s="52">
        <f aca="true" t="shared" si="4" ref="E16:E23">SUM(C16:D16)</f>
        <v>1792</v>
      </c>
      <c r="F16" s="51">
        <v>751</v>
      </c>
      <c r="G16" s="51">
        <v>743</v>
      </c>
      <c r="H16" s="51">
        <v>610</v>
      </c>
      <c r="I16" s="51">
        <v>488</v>
      </c>
      <c r="J16" s="51">
        <v>478</v>
      </c>
      <c r="K16" s="52">
        <f>SUM(F16:J16)</f>
        <v>3070</v>
      </c>
      <c r="L16" s="50">
        <f>SUM(K16,E16)</f>
        <v>4862</v>
      </c>
      <c r="M16" s="6"/>
    </row>
    <row r="17" spans="1:13" ht="17.25" customHeight="1">
      <c r="A17" s="23"/>
      <c r="B17" s="41" t="s">
        <v>12</v>
      </c>
      <c r="C17" s="42">
        <v>36</v>
      </c>
      <c r="D17" s="43">
        <v>24</v>
      </c>
      <c r="E17" s="44">
        <f t="shared" si="4"/>
        <v>60</v>
      </c>
      <c r="F17" s="43">
        <v>30</v>
      </c>
      <c r="G17" s="43">
        <v>27</v>
      </c>
      <c r="H17" s="43">
        <v>16</v>
      </c>
      <c r="I17" s="43">
        <v>17</v>
      </c>
      <c r="J17" s="43">
        <v>2</v>
      </c>
      <c r="K17" s="44">
        <f>SUM(F17:J17)</f>
        <v>92</v>
      </c>
      <c r="L17" s="42">
        <f>SUM(K17,E17)</f>
        <v>152</v>
      </c>
      <c r="M17" s="6"/>
    </row>
    <row r="18" spans="1:13" ht="17.25" customHeight="1">
      <c r="A18" s="23"/>
      <c r="B18" s="41" t="s">
        <v>13</v>
      </c>
      <c r="C18" s="42">
        <v>125</v>
      </c>
      <c r="D18" s="43">
        <v>53</v>
      </c>
      <c r="E18" s="44">
        <f t="shared" si="4"/>
        <v>178</v>
      </c>
      <c r="F18" s="43">
        <v>67</v>
      </c>
      <c r="G18" s="43">
        <v>59</v>
      </c>
      <c r="H18" s="43">
        <v>40</v>
      </c>
      <c r="I18" s="43">
        <v>22</v>
      </c>
      <c r="J18" s="43">
        <v>22</v>
      </c>
      <c r="K18" s="44">
        <f aca="true" t="shared" si="5" ref="K18:K23">SUM(F18:J18)</f>
        <v>210</v>
      </c>
      <c r="L18" s="42">
        <f aca="true" t="shared" si="6" ref="L18:L23">SUM(K18,E18)</f>
        <v>388</v>
      </c>
      <c r="M18" s="6"/>
    </row>
    <row r="19" spans="1:13" ht="17.25" customHeight="1">
      <c r="A19" s="23"/>
      <c r="B19" s="41" t="s">
        <v>14</v>
      </c>
      <c r="C19" s="42">
        <v>245</v>
      </c>
      <c r="D19" s="43">
        <v>163</v>
      </c>
      <c r="E19" s="44">
        <f t="shared" si="4"/>
        <v>408</v>
      </c>
      <c r="F19" s="43">
        <v>117</v>
      </c>
      <c r="G19" s="43">
        <v>93</v>
      </c>
      <c r="H19" s="43">
        <v>68</v>
      </c>
      <c r="I19" s="43">
        <v>51</v>
      </c>
      <c r="J19" s="43">
        <v>53</v>
      </c>
      <c r="K19" s="44">
        <f t="shared" si="5"/>
        <v>382</v>
      </c>
      <c r="L19" s="42">
        <f t="shared" si="6"/>
        <v>790</v>
      </c>
      <c r="M19" s="6"/>
    </row>
    <row r="20" spans="1:13" ht="17.25" customHeight="1">
      <c r="A20" s="23"/>
      <c r="B20" s="41" t="s">
        <v>15</v>
      </c>
      <c r="C20" s="42">
        <v>345</v>
      </c>
      <c r="D20" s="43">
        <v>236</v>
      </c>
      <c r="E20" s="44">
        <f t="shared" si="4"/>
        <v>581</v>
      </c>
      <c r="F20" s="43">
        <v>194</v>
      </c>
      <c r="G20" s="43">
        <v>162</v>
      </c>
      <c r="H20" s="43">
        <v>91</v>
      </c>
      <c r="I20" s="43">
        <v>81</v>
      </c>
      <c r="J20" s="43">
        <v>85</v>
      </c>
      <c r="K20" s="44">
        <f t="shared" si="5"/>
        <v>613</v>
      </c>
      <c r="L20" s="42">
        <f t="shared" si="6"/>
        <v>1194</v>
      </c>
      <c r="M20" s="6"/>
    </row>
    <row r="21" spans="1:13" ht="17.25" customHeight="1">
      <c r="A21" s="23"/>
      <c r="B21" s="41" t="s">
        <v>16</v>
      </c>
      <c r="C21" s="42">
        <v>222</v>
      </c>
      <c r="D21" s="43">
        <v>216</v>
      </c>
      <c r="E21" s="44">
        <f t="shared" si="4"/>
        <v>438</v>
      </c>
      <c r="F21" s="43">
        <v>213</v>
      </c>
      <c r="G21" s="43">
        <v>224</v>
      </c>
      <c r="H21" s="43">
        <v>190</v>
      </c>
      <c r="I21" s="43">
        <v>121</v>
      </c>
      <c r="J21" s="43">
        <v>115</v>
      </c>
      <c r="K21" s="44">
        <f t="shared" si="5"/>
        <v>863</v>
      </c>
      <c r="L21" s="42">
        <f t="shared" si="6"/>
        <v>1301</v>
      </c>
      <c r="M21" s="6"/>
    </row>
    <row r="22" spans="1:13" ht="17.25" customHeight="1">
      <c r="A22" s="23"/>
      <c r="B22" s="41" t="s">
        <v>17</v>
      </c>
      <c r="C22" s="42">
        <v>49</v>
      </c>
      <c r="D22" s="43">
        <v>78</v>
      </c>
      <c r="E22" s="44">
        <f t="shared" si="4"/>
        <v>127</v>
      </c>
      <c r="F22" s="43">
        <v>130</v>
      </c>
      <c r="G22" s="43">
        <v>178</v>
      </c>
      <c r="H22" s="43">
        <v>205</v>
      </c>
      <c r="I22" s="43">
        <v>196</v>
      </c>
      <c r="J22" s="43">
        <v>181</v>
      </c>
      <c r="K22" s="44">
        <f t="shared" si="5"/>
        <v>890</v>
      </c>
      <c r="L22" s="42">
        <f t="shared" si="6"/>
        <v>1017</v>
      </c>
      <c r="M22" s="6"/>
    </row>
    <row r="23" spans="1:13" ht="17.25" customHeight="1">
      <c r="A23" s="23"/>
      <c r="B23" s="45" t="s">
        <v>18</v>
      </c>
      <c r="C23" s="46">
        <v>8</v>
      </c>
      <c r="D23" s="48">
        <v>10</v>
      </c>
      <c r="E23" s="47">
        <f t="shared" si="4"/>
        <v>18</v>
      </c>
      <c r="F23" s="48">
        <v>7</v>
      </c>
      <c r="G23" s="48">
        <v>14</v>
      </c>
      <c r="H23" s="48">
        <v>11</v>
      </c>
      <c r="I23" s="48">
        <v>10</v>
      </c>
      <c r="J23" s="48">
        <v>11</v>
      </c>
      <c r="K23" s="44">
        <f t="shared" si="5"/>
        <v>53</v>
      </c>
      <c r="L23" s="46">
        <f t="shared" si="6"/>
        <v>71</v>
      </c>
      <c r="M23" s="6"/>
    </row>
    <row r="24" spans="1:13" ht="19.5" customHeight="1" thickBot="1">
      <c r="A24" s="17"/>
      <c r="B24" s="28" t="s">
        <v>19</v>
      </c>
      <c r="C24" s="29">
        <f>C16+C23</f>
        <v>1030</v>
      </c>
      <c r="D24" s="30">
        <f aca="true" t="shared" si="7" ref="D24:L24">D16+D23</f>
        <v>780</v>
      </c>
      <c r="E24" s="33">
        <f t="shared" si="7"/>
        <v>1810</v>
      </c>
      <c r="F24" s="29">
        <f t="shared" si="7"/>
        <v>758</v>
      </c>
      <c r="G24" s="30">
        <f t="shared" si="7"/>
        <v>757</v>
      </c>
      <c r="H24" s="30">
        <f t="shared" si="7"/>
        <v>621</v>
      </c>
      <c r="I24" s="30">
        <f t="shared" si="7"/>
        <v>498</v>
      </c>
      <c r="J24" s="30">
        <f t="shared" si="7"/>
        <v>489</v>
      </c>
      <c r="K24" s="33">
        <f t="shared" si="7"/>
        <v>3123</v>
      </c>
      <c r="L24" s="29">
        <f t="shared" si="7"/>
        <v>4933</v>
      </c>
      <c r="M24" s="6"/>
    </row>
    <row r="25" spans="1:12" ht="19.5" customHeight="1" hidden="1">
      <c r="A25" s="34" t="s">
        <v>28</v>
      </c>
      <c r="B25" s="35" t="s">
        <v>23</v>
      </c>
      <c r="C25" s="36" t="s">
        <v>1</v>
      </c>
      <c r="D25" s="37" t="s">
        <v>2</v>
      </c>
      <c r="E25" s="38" t="s">
        <v>8</v>
      </c>
      <c r="F25" s="37" t="s">
        <v>3</v>
      </c>
      <c r="G25" s="37" t="s">
        <v>4</v>
      </c>
      <c r="H25" s="37" t="s">
        <v>5</v>
      </c>
      <c r="I25" s="37" t="s">
        <v>6</v>
      </c>
      <c r="J25" s="37" t="s">
        <v>7</v>
      </c>
      <c r="K25" s="38" t="s">
        <v>8</v>
      </c>
      <c r="L25" s="38" t="s">
        <v>10</v>
      </c>
    </row>
    <row r="26" spans="1:13" ht="17.25" customHeight="1">
      <c r="A26" s="39"/>
      <c r="B26" s="41" t="s">
        <v>11</v>
      </c>
      <c r="C26" s="50">
        <v>1410</v>
      </c>
      <c r="D26" s="43">
        <v>1119</v>
      </c>
      <c r="E26" s="52">
        <f aca="true" t="shared" si="8" ref="E26:E33">SUM(C26:D26)</f>
        <v>2529</v>
      </c>
      <c r="F26" s="43">
        <v>1164</v>
      </c>
      <c r="G26" s="43">
        <v>1154</v>
      </c>
      <c r="H26" s="43">
        <v>890</v>
      </c>
      <c r="I26" s="43">
        <v>718</v>
      </c>
      <c r="J26" s="51">
        <v>640</v>
      </c>
      <c r="K26" s="52">
        <f>SUM(F26:J26)</f>
        <v>4566</v>
      </c>
      <c r="L26" s="50">
        <f>SUM(K26,E26)</f>
        <v>7095</v>
      </c>
      <c r="M26" s="6"/>
    </row>
    <row r="27" spans="1:13" ht="17.25" customHeight="1">
      <c r="A27" s="39"/>
      <c r="B27" s="41" t="s">
        <v>12</v>
      </c>
      <c r="C27" s="42">
        <v>65</v>
      </c>
      <c r="D27" s="43">
        <v>43</v>
      </c>
      <c r="E27" s="44">
        <f t="shared" si="8"/>
        <v>108</v>
      </c>
      <c r="F27" s="43">
        <v>57</v>
      </c>
      <c r="G27" s="43">
        <v>65</v>
      </c>
      <c r="H27" s="43">
        <v>40</v>
      </c>
      <c r="I27" s="43">
        <v>32</v>
      </c>
      <c r="J27" s="43">
        <v>38</v>
      </c>
      <c r="K27" s="44">
        <f>SUM(F27:J27)</f>
        <v>232</v>
      </c>
      <c r="L27" s="42">
        <f>SUM(K27,E27)</f>
        <v>340</v>
      </c>
      <c r="M27" s="6"/>
    </row>
    <row r="28" spans="1:13" ht="17.25" customHeight="1">
      <c r="A28" s="39"/>
      <c r="B28" s="41" t="s">
        <v>13</v>
      </c>
      <c r="C28" s="42">
        <v>166</v>
      </c>
      <c r="D28" s="43">
        <v>94</v>
      </c>
      <c r="E28" s="44">
        <f t="shared" si="8"/>
        <v>260</v>
      </c>
      <c r="F28" s="43">
        <v>112</v>
      </c>
      <c r="G28" s="43">
        <v>96</v>
      </c>
      <c r="H28" s="43">
        <v>70</v>
      </c>
      <c r="I28" s="43">
        <v>57</v>
      </c>
      <c r="J28" s="43">
        <v>51</v>
      </c>
      <c r="K28" s="44">
        <f aca="true" t="shared" si="9" ref="K28:K33">SUM(F28:J28)</f>
        <v>386</v>
      </c>
      <c r="L28" s="42">
        <f aca="true" t="shared" si="10" ref="L28:L33">SUM(K28,E28)</f>
        <v>646</v>
      </c>
      <c r="M28" s="6"/>
    </row>
    <row r="29" spans="1:13" ht="17.25" customHeight="1">
      <c r="A29" s="39"/>
      <c r="B29" s="41" t="s">
        <v>14</v>
      </c>
      <c r="C29" s="42">
        <v>314</v>
      </c>
      <c r="D29" s="43">
        <v>237</v>
      </c>
      <c r="E29" s="44">
        <f t="shared" si="8"/>
        <v>551</v>
      </c>
      <c r="F29" s="43">
        <v>195</v>
      </c>
      <c r="G29" s="43">
        <v>173</v>
      </c>
      <c r="H29" s="43">
        <v>119</v>
      </c>
      <c r="I29" s="43">
        <v>95</v>
      </c>
      <c r="J29" s="43">
        <v>80</v>
      </c>
      <c r="K29" s="44">
        <f t="shared" si="9"/>
        <v>662</v>
      </c>
      <c r="L29" s="42">
        <f t="shared" si="10"/>
        <v>1213</v>
      </c>
      <c r="M29" s="6"/>
    </row>
    <row r="30" spans="1:13" ht="17.25" customHeight="1">
      <c r="A30" s="39"/>
      <c r="B30" s="41" t="s">
        <v>15</v>
      </c>
      <c r="C30" s="42">
        <v>465</v>
      </c>
      <c r="D30" s="43">
        <v>334</v>
      </c>
      <c r="E30" s="44">
        <f t="shared" si="8"/>
        <v>799</v>
      </c>
      <c r="F30" s="43">
        <v>292</v>
      </c>
      <c r="G30" s="43">
        <v>267</v>
      </c>
      <c r="H30" s="43">
        <v>153</v>
      </c>
      <c r="I30" s="43">
        <v>127</v>
      </c>
      <c r="J30" s="43">
        <v>119</v>
      </c>
      <c r="K30" s="44">
        <f t="shared" si="9"/>
        <v>958</v>
      </c>
      <c r="L30" s="42">
        <f t="shared" si="10"/>
        <v>1757</v>
      </c>
      <c r="M30" s="6"/>
    </row>
    <row r="31" spans="1:13" ht="17.25" customHeight="1">
      <c r="A31" s="39"/>
      <c r="B31" s="41" t="s">
        <v>16</v>
      </c>
      <c r="C31" s="42">
        <v>319</v>
      </c>
      <c r="D31" s="43">
        <v>312</v>
      </c>
      <c r="E31" s="44">
        <f t="shared" si="8"/>
        <v>631</v>
      </c>
      <c r="F31" s="43">
        <v>328</v>
      </c>
      <c r="G31" s="43">
        <v>323</v>
      </c>
      <c r="H31" s="43">
        <v>257</v>
      </c>
      <c r="I31" s="43">
        <v>177</v>
      </c>
      <c r="J31" s="43">
        <v>151</v>
      </c>
      <c r="K31" s="44">
        <f t="shared" si="9"/>
        <v>1236</v>
      </c>
      <c r="L31" s="42">
        <f t="shared" si="10"/>
        <v>1867</v>
      </c>
      <c r="M31" s="6"/>
    </row>
    <row r="32" spans="1:13" ht="17.25" customHeight="1">
      <c r="A32" s="39"/>
      <c r="B32" s="41" t="s">
        <v>17</v>
      </c>
      <c r="C32" s="42">
        <v>81</v>
      </c>
      <c r="D32" s="43">
        <v>99</v>
      </c>
      <c r="E32" s="44">
        <f t="shared" si="8"/>
        <v>180</v>
      </c>
      <c r="F32" s="43">
        <v>180</v>
      </c>
      <c r="G32" s="43">
        <v>230</v>
      </c>
      <c r="H32" s="43">
        <v>251</v>
      </c>
      <c r="I32" s="43">
        <v>230</v>
      </c>
      <c r="J32" s="43">
        <v>201</v>
      </c>
      <c r="K32" s="44">
        <f t="shared" si="9"/>
        <v>1092</v>
      </c>
      <c r="L32" s="42">
        <f t="shared" si="10"/>
        <v>1272</v>
      </c>
      <c r="M32" s="6"/>
    </row>
    <row r="33" spans="1:13" ht="17.25" customHeight="1">
      <c r="A33" s="39"/>
      <c r="B33" s="45" t="s">
        <v>18</v>
      </c>
      <c r="C33" s="46">
        <v>9</v>
      </c>
      <c r="D33" s="48">
        <v>14</v>
      </c>
      <c r="E33" s="47">
        <f t="shared" si="8"/>
        <v>23</v>
      </c>
      <c r="F33" s="48">
        <v>14</v>
      </c>
      <c r="G33" s="48">
        <v>33</v>
      </c>
      <c r="H33" s="48">
        <v>23</v>
      </c>
      <c r="I33" s="48">
        <v>22</v>
      </c>
      <c r="J33" s="48">
        <v>24</v>
      </c>
      <c r="K33" s="44">
        <f t="shared" si="9"/>
        <v>116</v>
      </c>
      <c r="L33" s="46">
        <f t="shared" si="10"/>
        <v>139</v>
      </c>
      <c r="M33" s="6"/>
    </row>
    <row r="34" spans="1:13" ht="19.5" customHeight="1" thickBot="1">
      <c r="A34" s="40"/>
      <c r="B34" s="28" t="s">
        <v>29</v>
      </c>
      <c r="C34" s="29">
        <f>C26+C33</f>
        <v>1419</v>
      </c>
      <c r="D34" s="30">
        <f aca="true" t="shared" si="11" ref="D34:L34">D26+D33</f>
        <v>1133</v>
      </c>
      <c r="E34" s="33">
        <f t="shared" si="11"/>
        <v>2552</v>
      </c>
      <c r="F34" s="29">
        <f t="shared" si="11"/>
        <v>1178</v>
      </c>
      <c r="G34" s="30">
        <f t="shared" si="11"/>
        <v>1187</v>
      </c>
      <c r="H34" s="30">
        <f t="shared" si="11"/>
        <v>913</v>
      </c>
      <c r="I34" s="30">
        <f t="shared" si="11"/>
        <v>740</v>
      </c>
      <c r="J34" s="30">
        <f t="shared" si="11"/>
        <v>664</v>
      </c>
      <c r="K34" s="33">
        <f t="shared" si="11"/>
        <v>4682</v>
      </c>
      <c r="L34" s="29">
        <f t="shared" si="11"/>
        <v>7234</v>
      </c>
      <c r="M34" s="6"/>
    </row>
    <row r="35" ht="12.75">
      <c r="L35" s="15" t="s">
        <v>9</v>
      </c>
    </row>
  </sheetData>
  <sheetProtection/>
  <mergeCells count="4">
    <mergeCell ref="A15:A24"/>
    <mergeCell ref="A25:A34"/>
    <mergeCell ref="A6:A14"/>
    <mergeCell ref="A5:B5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2015-12-15T05:26:48Z</cp:lastPrinted>
  <dcterms:created xsi:type="dcterms:W3CDTF">2002-12-02T07:05:11Z</dcterms:created>
  <dcterms:modified xsi:type="dcterms:W3CDTF">2016-11-22T04:25:41Z</dcterms:modified>
  <cp:category/>
  <cp:version/>
  <cp:contentType/>
  <cp:contentStatus/>
</cp:coreProperties>
</file>