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65326" windowWidth="11130" windowHeight="9105" tabRatio="939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<sst xmlns="http://schemas.openxmlformats.org/spreadsheetml/2006/main" count="48" uniqueCount="41">
  <si>
    <t>構成比</t>
  </si>
  <si>
    <t>下水道</t>
  </si>
  <si>
    <t>総額</t>
  </si>
  <si>
    <t>一般公共事業債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</si>
  <si>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</si>
  <si>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</si>
  <si>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</si>
  <si>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</si>
  <si>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</si>
  <si>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財源対策債</t>
  </si>
  <si>
    <t>減税補てん債</t>
  </si>
  <si>
    <t>臨時税収補てん債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</si>
  <si>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</si>
  <si>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</si>
  <si>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</si>
  <si>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</si>
  <si>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</si>
  <si>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/>
  </si>
  <si>
    <t>普通会計</t>
  </si>
  <si>
    <t>金額</t>
  </si>
  <si>
    <t>各年度末現在</t>
  </si>
  <si>
    <t>臨時財政対策債</t>
  </si>
  <si>
    <t>単位：千円，％　</t>
  </si>
  <si>
    <t>区　　　　　　　　分</t>
  </si>
  <si>
    <t>国の予算貸付</t>
  </si>
  <si>
    <t>教育・福祉施設等整備事業債</t>
  </si>
  <si>
    <t>資本費平準化債</t>
  </si>
  <si>
    <t>特定地域生活排水処理施設事業債</t>
  </si>
  <si>
    <r>
      <t>　　　　　　</t>
    </r>
    <r>
      <rPr>
        <sz val="21.6"/>
        <rFont val="ＭＳ 明朝"/>
        <family val="1"/>
      </rPr>
      <t>市債目的別現在高</t>
    </r>
  </si>
  <si>
    <t>　　　　　　　　　　　　　　　　　　　　　　　　　　　　　　　　　　　　　　　　　　  資料：財政課</t>
  </si>
  <si>
    <t>　　　　 資料：財政課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</si>
  <si>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</si>
  <si>
    <t>地方公営企業等金融機構出資債</t>
  </si>
  <si>
    <t>会　計</t>
  </si>
  <si>
    <t>事　業</t>
  </si>
  <si>
    <t>平成22年度</t>
  </si>
  <si>
    <t>平成23年度</t>
  </si>
  <si>
    <t>平成24年度</t>
  </si>
  <si>
    <t>緊急防災・減災事業債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</si>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</sst>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00_ "/>
    <numFmt numFmtId="195" formatCode="0.0000_ "/>
    <numFmt numFmtId="196" formatCode="0.00000_ "/>
    <numFmt numFmtId="197" formatCode="0.000000_ "/>
    <numFmt numFmtId="198" formatCode="0.0000000_ "/>
    <numFmt numFmtId="199" formatCode="#,##0_);[Red]\(#,##0\)"/>
    <numFmt numFmtId="200" formatCode="#,##0.0_);[Red]\(#,##0.0\)"/>
    <numFmt numFmtId="201" formatCode="#,##0.00_);[Red]\(#,##0.00\)"/>
    <numFmt numFmtId="202" formatCode="0.0%"/>
    <numFmt numFmtId="203" formatCode="0_);[Red]\(0\)"/>
    <numFmt numFmtId="204" formatCode="0.0_);[Red]\(0.0\)"/>
    <numFmt numFmtId="205" formatCode="#,##0.000_);[Red]\(#,##0.000\)"/>
    <numFmt numFmtId="206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99" fontId="7" fillId="0" borderId="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99" fontId="7" fillId="0" borderId="17" xfId="0" applyNumberFormat="1" applyFont="1" applyBorder="1" applyAlignment="1">
      <alignment vertical="center"/>
    </xf>
    <xf numFmtId="200" fontId="7" fillId="0" borderId="0" xfId="0" applyNumberFormat="1" applyFont="1" applyBorder="1" applyAlignment="1">
      <alignment vertical="center"/>
    </xf>
    <xf numFmtId="200" fontId="7" fillId="0" borderId="17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  <xf numFmtId="0" fontId="7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 horizontal="right"/>
    </xf>
    <xf numFmtId="0" fontId="0" fillId="0" borderId="19" xfId="0" applyNumberForma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horizontal="distributed" vertical="center"/>
    </xf>
    <xf numFmtId="199" fontId="7" fillId="0" borderId="19" xfId="49" applyNumberFormat="1" applyFont="1" applyBorder="1" applyAlignment="1">
      <alignment horizontal="right" vertical="center"/>
    </xf>
    <xf numFmtId="200" fontId="0" fillId="0" borderId="0" xfId="0" applyNumberFormat="1" applyAlignment="1">
      <alignment/>
    </xf>
    <xf numFmtId="200" fontId="7" fillId="0" borderId="19" xfId="0" applyNumberFormat="1" applyFont="1" applyBorder="1" applyAlignment="1">
      <alignment vertical="center"/>
    </xf>
    <xf numFmtId="199" fontId="0" fillId="0" borderId="0" xfId="0" applyNumberFormat="1" applyAlignment="1">
      <alignment/>
    </xf>
    <xf numFmtId="204" fontId="7" fillId="0" borderId="0" xfId="42" applyNumberFormat="1" applyFont="1" applyBorder="1" applyAlignment="1">
      <alignment vertical="center"/>
    </xf>
    <xf numFmtId="204" fontId="7" fillId="0" borderId="0" xfId="0" applyNumberFormat="1" applyFont="1" applyBorder="1" applyAlignment="1">
      <alignment vertical="center"/>
    </xf>
    <xf numFmtId="204" fontId="7" fillId="0" borderId="17" xfId="0" applyNumberFormat="1" applyFont="1" applyBorder="1" applyAlignment="1">
      <alignment vertical="center"/>
    </xf>
    <xf numFmtId="204" fontId="7" fillId="0" borderId="19" xfId="0" applyNumberFormat="1" applyFont="1" applyBorder="1" applyAlignment="1">
      <alignment horizontal="right" vertical="center"/>
    </xf>
    <xf numFmtId="194" fontId="0" fillId="0" borderId="0" xfId="0" applyNumberFormat="1" applyAlignment="1">
      <alignment/>
    </xf>
    <xf numFmtId="206" fontId="7" fillId="0" borderId="0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center" vertical="distributed" textRotation="255"/>
    </xf>
    <xf numFmtId="0" fontId="7" fillId="0" borderId="16" xfId="0" applyNumberFormat="1" applyFont="1" applyBorder="1" applyAlignment="1">
      <alignment horizontal="center" vertical="distributed" textRotation="255"/>
    </xf>
    <xf numFmtId="0" fontId="7" fillId="0" borderId="21" xfId="0" applyNumberFormat="1" applyFont="1" applyBorder="1" applyAlignment="1">
      <alignment horizontal="center" vertical="distributed" textRotation="255"/>
    </xf>
    <xf numFmtId="0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7"/>
  <sheetViews>
    <sheetView showGridLines="0" tabSelected="1" zoomScalePageLayoutView="0" workbookViewId="0" topLeftCell="A2">
      <selection activeCell="B40" sqref="B40"/>
    </sheetView>
  </sheetViews>
  <sheetFormatPr defaultColWidth="10" defaultRowHeight="12.75"/>
  <cols>
    <col min="1" max="1" width="6.69921875" style="3" customWidth="1"/>
    <col min="2" max="2" width="34.69921875" style="3" customWidth="1"/>
    <col min="3" max="3" width="13.69921875" style="3" customWidth="1"/>
    <col min="4" max="4" width="8.69921875" style="3" customWidth="1"/>
    <col min="5" max="5" width="13.69921875" style="3" customWidth="1"/>
    <col min="6" max="6" width="8.69921875" style="3" customWidth="1"/>
    <col min="7" max="7" width="13.69921875" style="3" customWidth="1"/>
    <col min="8" max="8" width="8.69921875" style="3" customWidth="1"/>
    <col min="9" max="253" width="10" style="0" customWidth="1"/>
  </cols>
  <sheetData>
    <row r="1" ht="25.5">
      <c r="A1" s="1" t="s">
        <v>31</v>
      </c>
    </row>
    <row r="2" ht="25.5">
      <c r="A2" s="2" t="s">
        <v>28</v>
      </c>
    </row>
    <row r="3" ht="12.75">
      <c r="A3" s="2"/>
    </row>
    <row r="4" spans="1:8" ht="14.25" thickBot="1">
      <c r="A4" s="4" t="s">
        <v>22</v>
      </c>
      <c r="B4" s="5"/>
      <c r="C4" s="5"/>
      <c r="D4" s="5"/>
      <c r="E4" s="20"/>
      <c r="F4" s="22"/>
      <c r="G4" s="5"/>
      <c r="H4" s="21" t="s">
        <v>20</v>
      </c>
    </row>
    <row r="5" spans="1:8" ht="18" customHeight="1">
      <c r="A5" s="45" t="s">
        <v>23</v>
      </c>
      <c r="B5" s="45"/>
      <c r="C5" s="42" t="s">
        <v>35</v>
      </c>
      <c r="D5" s="43"/>
      <c r="E5" s="42" t="s">
        <v>36</v>
      </c>
      <c r="F5" s="44"/>
      <c r="G5" s="42" t="s">
        <v>37</v>
      </c>
      <c r="H5" s="44"/>
    </row>
    <row r="6" spans="1:9" ht="18" customHeight="1">
      <c r="A6" s="46"/>
      <c r="B6" s="46"/>
      <c r="C6" s="6" t="s">
        <v>19</v>
      </c>
      <c r="D6" s="7" t="s">
        <v>0</v>
      </c>
      <c r="E6" s="18" t="s">
        <v>19</v>
      </c>
      <c r="F6" s="19" t="s">
        <v>0</v>
      </c>
      <c r="G6" s="18" t="s">
        <v>19</v>
      </c>
      <c r="H6" s="19" t="s">
        <v>0</v>
      </c>
      <c r="I6" s="3"/>
    </row>
    <row r="7" spans="1:10" ht="18" customHeight="1">
      <c r="A7" s="37" t="s">
        <v>18</v>
      </c>
      <c r="B7" s="6" t="s">
        <v>2</v>
      </c>
      <c r="C7" s="13">
        <v>36525240</v>
      </c>
      <c r="D7" s="16">
        <v>100</v>
      </c>
      <c r="E7" s="13">
        <v>33396308</v>
      </c>
      <c r="F7" s="16">
        <v>100</v>
      </c>
      <c r="G7" s="13">
        <v>33337585</v>
      </c>
      <c r="H7" s="16">
        <f>SUM(H8:H22)</f>
        <v>100</v>
      </c>
      <c r="I7" s="3"/>
      <c r="J7" s="28"/>
    </row>
    <row r="8" spans="1:10" ht="18" customHeight="1">
      <c r="A8" s="38"/>
      <c r="B8" s="8" t="s">
        <v>3</v>
      </c>
      <c r="C8" s="13">
        <v>1118401</v>
      </c>
      <c r="D8" s="16">
        <v>3.1</v>
      </c>
      <c r="E8" s="13">
        <v>1081411</v>
      </c>
      <c r="F8" s="31">
        <v>3.2</v>
      </c>
      <c r="G8" s="13">
        <v>1334783</v>
      </c>
      <c r="H8" s="16">
        <f>G8/G$7*100</f>
        <v>4</v>
      </c>
      <c r="I8" s="3"/>
      <c r="J8" s="35"/>
    </row>
    <row r="9" spans="1:10" ht="18" customHeight="1">
      <c r="A9" s="38"/>
      <c r="B9" s="9" t="s">
        <v>5</v>
      </c>
      <c r="C9" s="13">
        <v>1149631</v>
      </c>
      <c r="D9" s="16">
        <v>3.2</v>
      </c>
      <c r="E9" s="13">
        <v>1071079</v>
      </c>
      <c r="F9" s="32">
        <v>3.2</v>
      </c>
      <c r="G9" s="13">
        <v>990999</v>
      </c>
      <c r="H9" s="16">
        <f aca="true" t="shared" si="0" ref="H9:H22">G9/G$7*100</f>
        <v>3</v>
      </c>
      <c r="I9" s="3"/>
      <c r="J9" s="35"/>
    </row>
    <row r="10" spans="1:10" ht="18" customHeight="1">
      <c r="A10" s="38"/>
      <c r="B10" s="9" t="s">
        <v>6</v>
      </c>
      <c r="C10" s="13">
        <v>13410</v>
      </c>
      <c r="D10" s="16">
        <v>0</v>
      </c>
      <c r="E10" s="13">
        <v>11936</v>
      </c>
      <c r="F10" s="32">
        <v>0</v>
      </c>
      <c r="G10" s="13">
        <v>18043</v>
      </c>
      <c r="H10" s="16">
        <f>G10/G$7*100-0.1</f>
        <v>0</v>
      </c>
      <c r="I10" s="3"/>
      <c r="J10" s="35"/>
    </row>
    <row r="11" spans="1:10" ht="18" customHeight="1">
      <c r="A11" s="38"/>
      <c r="B11" s="9" t="s">
        <v>38</v>
      </c>
      <c r="C11" s="36" t="s">
        <v>39</v>
      </c>
      <c r="D11" s="36" t="s">
        <v>39</v>
      </c>
      <c r="E11" s="36" t="s">
        <v>40</v>
      </c>
      <c r="F11" s="36" t="s">
        <v>40</v>
      </c>
      <c r="G11" s="13">
        <v>166100</v>
      </c>
      <c r="H11" s="16">
        <f t="shared" si="0"/>
        <v>0.5</v>
      </c>
      <c r="I11" s="3"/>
      <c r="J11" s="35"/>
    </row>
    <row r="12" spans="1:10" ht="18" customHeight="1">
      <c r="A12" s="38"/>
      <c r="B12" s="9" t="s">
        <v>25</v>
      </c>
      <c r="C12" s="13">
        <v>3356397</v>
      </c>
      <c r="D12" s="16">
        <v>9.2</v>
      </c>
      <c r="E12" s="13">
        <v>2968278</v>
      </c>
      <c r="F12" s="32">
        <v>8.9</v>
      </c>
      <c r="G12" s="13">
        <v>2586186</v>
      </c>
      <c r="H12" s="16">
        <f t="shared" si="0"/>
        <v>7.8</v>
      </c>
      <c r="I12" s="3"/>
      <c r="J12" s="35"/>
    </row>
    <row r="13" spans="1:10" ht="18" customHeight="1">
      <c r="A13" s="38"/>
      <c r="B13" s="9" t="s">
        <v>4</v>
      </c>
      <c r="C13" s="13">
        <v>13336549</v>
      </c>
      <c r="D13" s="16">
        <v>36.5</v>
      </c>
      <c r="E13" s="13">
        <v>9910631</v>
      </c>
      <c r="F13" s="32">
        <v>29.7</v>
      </c>
      <c r="G13" s="13">
        <v>9080742</v>
      </c>
      <c r="H13" s="16">
        <f t="shared" si="0"/>
        <v>27.2</v>
      </c>
      <c r="I13" s="3"/>
      <c r="J13" s="35"/>
    </row>
    <row r="14" spans="1:10" ht="18" customHeight="1">
      <c r="A14" s="38"/>
      <c r="B14" s="9" t="s">
        <v>7</v>
      </c>
      <c r="C14" s="13">
        <v>79465</v>
      </c>
      <c r="D14" s="16">
        <v>0.2</v>
      </c>
      <c r="E14" s="13">
        <v>59287</v>
      </c>
      <c r="F14" s="32">
        <v>0.2</v>
      </c>
      <c r="G14" s="13">
        <v>41814</v>
      </c>
      <c r="H14" s="16">
        <f t="shared" si="0"/>
        <v>0.1</v>
      </c>
      <c r="I14" s="3"/>
      <c r="J14" s="35"/>
    </row>
    <row r="15" spans="1:10" ht="18" customHeight="1">
      <c r="A15" s="38"/>
      <c r="B15" s="9" t="s">
        <v>24</v>
      </c>
      <c r="C15" s="13">
        <v>130000</v>
      </c>
      <c r="D15" s="16">
        <v>0.4</v>
      </c>
      <c r="E15" s="14">
        <v>130000</v>
      </c>
      <c r="F15" s="32">
        <v>0.4</v>
      </c>
      <c r="G15" s="14">
        <v>130000</v>
      </c>
      <c r="H15" s="16">
        <f t="shared" si="0"/>
        <v>0.4</v>
      </c>
      <c r="I15" s="3"/>
      <c r="J15" s="35"/>
    </row>
    <row r="16" spans="1:10" ht="18" customHeight="1">
      <c r="A16" s="38"/>
      <c r="B16" s="9" t="s">
        <v>9</v>
      </c>
      <c r="C16" s="13">
        <v>802482</v>
      </c>
      <c r="D16" s="16">
        <v>2.2</v>
      </c>
      <c r="E16" s="13">
        <v>703973</v>
      </c>
      <c r="F16" s="32">
        <v>2.1</v>
      </c>
      <c r="G16" s="13">
        <v>624286</v>
      </c>
      <c r="H16" s="16">
        <f t="shared" si="0"/>
        <v>1.9</v>
      </c>
      <c r="I16" s="3"/>
      <c r="J16" s="35"/>
    </row>
    <row r="17" spans="1:10" ht="18" customHeight="1">
      <c r="A17" s="38"/>
      <c r="B17" s="9" t="s">
        <v>8</v>
      </c>
      <c r="C17" s="13">
        <v>113168</v>
      </c>
      <c r="D17" s="16">
        <v>0.3</v>
      </c>
      <c r="E17" s="13">
        <v>85399</v>
      </c>
      <c r="F17" s="32">
        <v>0.3</v>
      </c>
      <c r="G17" s="13">
        <v>63592</v>
      </c>
      <c r="H17" s="16">
        <f t="shared" si="0"/>
        <v>0.2</v>
      </c>
      <c r="I17" s="3"/>
      <c r="J17" s="35"/>
    </row>
    <row r="18" spans="1:10" ht="18" customHeight="1">
      <c r="A18" s="38"/>
      <c r="B18" s="9" t="s">
        <v>10</v>
      </c>
      <c r="C18" s="13">
        <v>2188579</v>
      </c>
      <c r="D18" s="16">
        <v>6</v>
      </c>
      <c r="E18" s="13">
        <v>1882549</v>
      </c>
      <c r="F18" s="32">
        <v>5.6</v>
      </c>
      <c r="G18" s="13">
        <v>1572602</v>
      </c>
      <c r="H18" s="16">
        <f t="shared" si="0"/>
        <v>4.7</v>
      </c>
      <c r="I18" s="3"/>
      <c r="J18" s="35"/>
    </row>
    <row r="19" spans="1:10" ht="18" customHeight="1">
      <c r="A19" s="38"/>
      <c r="B19" s="9" t="s">
        <v>11</v>
      </c>
      <c r="C19" s="13">
        <v>268168</v>
      </c>
      <c r="D19" s="16">
        <v>0.7</v>
      </c>
      <c r="E19" s="13">
        <v>232202</v>
      </c>
      <c r="F19" s="32">
        <v>0.7</v>
      </c>
      <c r="G19" s="13">
        <v>195482</v>
      </c>
      <c r="H19" s="16">
        <f t="shared" si="0"/>
        <v>0.6</v>
      </c>
      <c r="I19" s="3"/>
      <c r="J19" s="35"/>
    </row>
    <row r="20" spans="1:10" ht="18" customHeight="1">
      <c r="A20" s="38"/>
      <c r="B20" s="9" t="s">
        <v>21</v>
      </c>
      <c r="C20" s="13">
        <v>11862935</v>
      </c>
      <c r="D20" s="16">
        <v>32.5</v>
      </c>
      <c r="E20" s="13">
        <v>13293321</v>
      </c>
      <c r="F20" s="32">
        <v>39.8</v>
      </c>
      <c r="G20" s="13">
        <f>14707166-1</f>
        <v>14707165</v>
      </c>
      <c r="H20" s="16">
        <f t="shared" si="0"/>
        <v>44.1</v>
      </c>
      <c r="I20" s="3"/>
      <c r="J20" s="35"/>
    </row>
    <row r="21" spans="1:10" ht="18" customHeight="1">
      <c r="A21" s="38"/>
      <c r="B21" s="9" t="s">
        <v>12</v>
      </c>
      <c r="C21" s="13">
        <v>199641</v>
      </c>
      <c r="D21" s="16">
        <v>0.5</v>
      </c>
      <c r="E21" s="13">
        <v>164530</v>
      </c>
      <c r="F21" s="32">
        <v>0.5</v>
      </c>
      <c r="G21" s="13">
        <v>129419</v>
      </c>
      <c r="H21" s="16">
        <f t="shared" si="0"/>
        <v>0.4</v>
      </c>
      <c r="I21" s="3"/>
      <c r="J21" s="35"/>
    </row>
    <row r="22" spans="1:10" ht="18" customHeight="1">
      <c r="A22" s="39"/>
      <c r="B22" s="10" t="s">
        <v>13</v>
      </c>
      <c r="C22" s="13">
        <v>1906414</v>
      </c>
      <c r="D22" s="16">
        <v>5.2</v>
      </c>
      <c r="E22" s="13">
        <v>1801712</v>
      </c>
      <c r="F22" s="32">
        <v>5.4</v>
      </c>
      <c r="G22" s="13">
        <v>1696372</v>
      </c>
      <c r="H22" s="16">
        <f t="shared" si="0"/>
        <v>5.1</v>
      </c>
      <c r="I22" s="3"/>
      <c r="J22" s="35"/>
    </row>
    <row r="23" spans="1:9" ht="18" customHeight="1">
      <c r="A23" s="11"/>
      <c r="B23" s="6" t="s">
        <v>2</v>
      </c>
      <c r="C23" s="15">
        <v>28473251</v>
      </c>
      <c r="D23" s="17">
        <v>100</v>
      </c>
      <c r="E23" s="15">
        <v>28074799</v>
      </c>
      <c r="F23" s="33">
        <v>100</v>
      </c>
      <c r="G23" s="15">
        <v>27668574</v>
      </c>
      <c r="H23" s="17">
        <f>SUM(H24:H29)</f>
        <v>100</v>
      </c>
      <c r="I23" s="3"/>
    </row>
    <row r="24" spans="1:8" ht="18" customHeight="1">
      <c r="A24" s="12" t="s">
        <v>1</v>
      </c>
      <c r="B24" s="9" t="s">
        <v>14</v>
      </c>
      <c r="C24" s="13">
        <v>20033856</v>
      </c>
      <c r="D24" s="16">
        <v>70.4</v>
      </c>
      <c r="E24" s="13">
        <v>19454136</v>
      </c>
      <c r="F24" s="32">
        <v>69.3</v>
      </c>
      <c r="G24" s="13">
        <v>18857541</v>
      </c>
      <c r="H24" s="16">
        <f aca="true" t="shared" si="1" ref="H24:H29">G24/G$23*100</f>
        <v>68.2</v>
      </c>
    </row>
    <row r="25" spans="1:8" ht="18" customHeight="1">
      <c r="A25" s="12"/>
      <c r="B25" s="9" t="s">
        <v>15</v>
      </c>
      <c r="C25" s="13">
        <v>4767346</v>
      </c>
      <c r="D25" s="16">
        <v>16.7</v>
      </c>
      <c r="E25" s="13">
        <v>4537381</v>
      </c>
      <c r="F25" s="32">
        <v>16.2</v>
      </c>
      <c r="G25" s="13">
        <v>4328001</v>
      </c>
      <c r="H25" s="16">
        <f t="shared" si="1"/>
        <v>15.6</v>
      </c>
    </row>
    <row r="26" spans="1:8" ht="18" customHeight="1">
      <c r="A26" s="12" t="s">
        <v>34</v>
      </c>
      <c r="B26" s="9" t="s">
        <v>16</v>
      </c>
      <c r="C26" s="13">
        <v>1656039</v>
      </c>
      <c r="D26" s="16">
        <v>5.8</v>
      </c>
      <c r="E26" s="13">
        <v>1595943</v>
      </c>
      <c r="F26" s="32">
        <v>5.7</v>
      </c>
      <c r="G26" s="13">
        <v>1532034</v>
      </c>
      <c r="H26" s="16">
        <f t="shared" si="1"/>
        <v>5.5</v>
      </c>
    </row>
    <row r="27" spans="1:8" ht="18" customHeight="1">
      <c r="A27" s="12"/>
      <c r="B27" s="9" t="s">
        <v>26</v>
      </c>
      <c r="C27" s="14">
        <v>1959150</v>
      </c>
      <c r="D27" s="16">
        <v>6.9</v>
      </c>
      <c r="E27" s="13">
        <v>2422249</v>
      </c>
      <c r="F27" s="32">
        <v>8.6</v>
      </c>
      <c r="G27" s="13">
        <v>2875696</v>
      </c>
      <c r="H27" s="16">
        <f t="shared" si="1"/>
        <v>10.4</v>
      </c>
    </row>
    <row r="28" spans="1:8" ht="18" customHeight="1">
      <c r="A28" s="24" t="s">
        <v>33</v>
      </c>
      <c r="B28" s="9" t="s">
        <v>27</v>
      </c>
      <c r="C28" s="14">
        <v>53100</v>
      </c>
      <c r="D28" s="16">
        <v>0.2</v>
      </c>
      <c r="E28" s="13">
        <v>61800</v>
      </c>
      <c r="F28" s="32">
        <v>0.2</v>
      </c>
      <c r="G28" s="13">
        <f>72481+1</f>
        <v>72482</v>
      </c>
      <c r="H28" s="16">
        <f t="shared" si="1"/>
        <v>0.3</v>
      </c>
    </row>
    <row r="29" spans="1:8" ht="18" customHeight="1" thickBot="1">
      <c r="A29" s="25"/>
      <c r="B29" s="26" t="s">
        <v>32</v>
      </c>
      <c r="C29" s="27">
        <v>3760</v>
      </c>
      <c r="D29" s="29">
        <v>0</v>
      </c>
      <c r="E29" s="27">
        <v>3290</v>
      </c>
      <c r="F29" s="34">
        <v>0</v>
      </c>
      <c r="G29" s="27">
        <v>2820</v>
      </c>
      <c r="H29" s="16">
        <f t="shared" si="1"/>
        <v>0</v>
      </c>
    </row>
    <row r="30" spans="1:8" ht="15.75" customHeight="1">
      <c r="A30" s="4" t="s">
        <v>29</v>
      </c>
      <c r="B30" s="5" t="s">
        <v>17</v>
      </c>
      <c r="C30" s="5"/>
      <c r="D30" s="5"/>
      <c r="E30" s="30"/>
      <c r="F30" s="23"/>
      <c r="G30" s="40" t="s">
        <v>30</v>
      </c>
      <c r="H30" s="41"/>
    </row>
    <row r="32" ht="12.75">
      <c r="I32" s="3"/>
    </row>
    <row r="33" ht="12.75">
      <c r="I33" s="3"/>
    </row>
    <row r="34" ht="12.75">
      <c r="I34" s="3"/>
    </row>
    <row r="35" ht="12.75">
      <c r="I35" s="3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2.75">
      <c r="I54" s="3"/>
    </row>
    <row r="57" ht="12.75">
      <c r="I57" s="3"/>
    </row>
  </sheetData>
  <sheetProtection/>
  <mergeCells count="6">
    <mergeCell ref="A7:A22"/>
    <mergeCell ref="G30:H30"/>
    <mergeCell ref="C5:D5"/>
    <mergeCell ref="E5:F5"/>
    <mergeCell ref="A5:B6"/>
    <mergeCell ref="G5:H5"/>
  </mergeCells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scale="92" r:id="rId1"/>
  <ignoredErrors>
    <ignoredError sqref="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2013-11-19T06:14:36Z</cp:lastPrinted>
  <dcterms:created xsi:type="dcterms:W3CDTF">2003-03-27T03:55:05Z</dcterms:created>
  <dcterms:modified xsi:type="dcterms:W3CDTF">2014-04-18T00:51:20Z</dcterms:modified>
  <cp:category/>
  <cp:version/>
  <cp:contentType/>
  <cp:contentStatus/>
</cp:coreProperties>
</file>